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filterPrivacy="1"/>
  <bookViews>
    <workbookView xWindow="36616" yWindow="65416" windowWidth="29040" windowHeight="176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<sst xmlns="http://schemas.openxmlformats.org/spreadsheetml/2006/main" count="100" uniqueCount="99">
  <si>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Příloha č. 1_Technická specifikace</t>
  </si>
  <si>
    <t xml:space="preserve">Položka č. </t>
  </si>
  <si>
    <t>Specifikace předmětu (minimální požadavky)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</si>
  <si>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</si>
  <si>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</si>
  <si>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</si>
  <si>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</si>
  <si>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</si>
  <si>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</si>
  <si>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</si>
  <si>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</si>
  <si>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</si>
  <si>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</si>
  <si>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</si>
  <si>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</si>
  <si>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</si>
  <si>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</si>
  <si>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</si>
  <si>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</si>
  <si>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</si>
  <si>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</si>
  <si>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</si>
  <si>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</si>
  <si>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</si>
  <si>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</si>
  <si>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</si>
  <si>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</si>
  <si>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</si>
  <si>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</si>
  <si>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</si>
  <si>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</si>
  <si>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</si>
  <si>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*lodička</t>
    </r>
    <r>
      <rPr>
        <sz val="10"/>
        <rFont val="Arial"/>
        <family val="2"/>
      </rPr>
      <t xml:space="preserve"> - bílá, kuchařská,papírová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</si>
  <si>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</si>
  <si>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</si>
  <si>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</si>
  <si>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</si>
  <si>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</si>
  <si>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</si>
  <si>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</si>
  <si>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</si>
  <si>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</si>
  <si>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</si>
  <si>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</si>
  <si>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</si>
  <si>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</si>
  <si>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</si>
  <si>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</si>
  <si>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</si>
  <si>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</si>
  <si>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</si>
  <si>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</si>
  <si>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</si>
  <si>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</si>
  <si>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</si>
  <si>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</si>
  <si>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</si>
  <si>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</si>
  <si>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</si>
  <si>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</si>
  <si>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</si>
  <si>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</si>
  <si>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</si>
  <si>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</si>
  <si>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</si>
  <si>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</si>
  <si>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</si>
  <si>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</si>
  <si>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</si>
  <si>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</si>
  <si>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</si>
  <si>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</si>
  <si>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</si>
  <si>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</si>
  <si>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</si>
  <si>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</si>
  <si>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</si>
  <si>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</si>
  <si>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</si>
  <si>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</si>
  <si>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</si>
  <si>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</si>
  <si>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</si>
  <si>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</si>
  <si>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</si>
  <si>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</si>
  <si>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</si>
  <si>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</si>
  <si>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</si>
  <si>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</si>
  <si>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</si>
  <si>
    <t xml:space="preserve">předpokládaný počet kusů </t>
  </si>
  <si>
    <t>Nitrilové rukavice bílé, velmi tenké, chemicky odolné, nesterilní, nepudrované, obouruké, ve velikostech S, M, L a XL; bez latexu</t>
  </si>
  <si>
    <t>Kryogenní rukavice - manipulace s tekutým dusíkem, nepropustné, hydrofilní a mikroforézní membrána, stahovací pásek na manžetě</t>
  </si>
  <si>
    <t>kalhoty pracovní, bílé - bavlněné, různé velikosti ("laboratorní")</t>
  </si>
  <si>
    <t>kalhoty pracovní se šlemi ("montérky"), různé velikosti</t>
  </si>
  <si>
    <t>Jednorázové návleky na boty</t>
  </si>
  <si>
    <t xml:space="preserve"> Návleky na boty, zesílená podešev, extra odolné</t>
  </si>
  <si>
    <t>Veřejná zakázka: Rámcová dohoda na dodávky OOPP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</si>
</sst>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>
        <color indexed="8"/>
      </top>
      <bottom/>
    </border>
    <border>
      <left/>
      <right style="medium"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0">
    <xf numFmtId="0" fontId="0" fillId="0" borderId="0" xfId="0"/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5" fontId="0" fillId="2" borderId="5" xfId="0" applyNumberFormat="1" applyFont="1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center" vertical="center" wrapText="1"/>
      <protection/>
    </xf>
    <xf numFmtId="165" fontId="0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65" fontId="0" fillId="2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65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wrapText="1"/>
      <protection/>
    </xf>
    <xf numFmtId="4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/>
      <protection/>
    </xf>
    <xf numFmtId="165" fontId="0" fillId="3" borderId="16" xfId="0" applyNumberFormat="1" applyFill="1" applyBorder="1" applyAlignment="1" applyProtection="1">
      <alignment horizontal="center" vertical="center" wrapText="1"/>
      <protection/>
    </xf>
    <xf numFmtId="165" fontId="0" fillId="3" borderId="17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4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/>
      <protection/>
    </xf>
    <xf numFmtId="165" fontId="0" fillId="3" borderId="19" xfId="0" applyNumberFormat="1" applyFill="1" applyBorder="1" applyAlignment="1" applyProtection="1">
      <alignment horizontal="center" vertical="center" wrapText="1"/>
      <protection/>
    </xf>
    <xf numFmtId="165" fontId="0" fillId="3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4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8" xfId="2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165" fontId="0" fillId="0" borderId="21" xfId="0" applyNumberFormat="1" applyBorder="1" applyAlignment="1" applyProtection="1">
      <alignment horizontal="center" vertical="center"/>
      <protection/>
    </xf>
    <xf numFmtId="165" fontId="0" fillId="3" borderId="22" xfId="0" applyNumberFormat="1" applyFill="1" applyBorder="1" applyAlignment="1" applyProtection="1">
      <alignment horizontal="center" vertical="center" wrapText="1"/>
      <protection/>
    </xf>
    <xf numFmtId="165" fontId="0" fillId="3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2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/>
    </xf>
    <xf numFmtId="165" fontId="0" fillId="3" borderId="25" xfId="0" applyNumberFormat="1" applyFill="1" applyBorder="1" applyAlignment="1" applyProtection="1">
      <alignment horizontal="center" vertical="center" wrapText="1"/>
      <protection/>
    </xf>
    <xf numFmtId="165" fontId="0" fillId="3" borderId="26" xfId="0" applyNumberFormat="1" applyFont="1" applyFill="1" applyBorder="1" applyAlignment="1" applyProtection="1">
      <alignment horizontal="center" vertical="center"/>
      <protection/>
    </xf>
    <xf numFmtId="165" fontId="0" fillId="2" borderId="17" xfId="0" applyNumberFormat="1" applyFont="1" applyFill="1" applyBorder="1" applyAlignment="1" applyProtection="1">
      <alignment horizontal="center" vertical="center"/>
      <protection locked="0"/>
    </xf>
    <xf numFmtId="165" fontId="0" fillId="0" borderId="27" xfId="0" applyNumberFormat="1" applyBorder="1" applyAlignment="1" applyProtection="1">
      <alignment horizontal="center" vertical="center"/>
      <protection/>
    </xf>
    <xf numFmtId="165" fontId="0" fillId="2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8" xfId="0" applyNumberForma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 wrapText="1"/>
      <protection/>
    </xf>
    <xf numFmtId="165" fontId="0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vertical="center" wrapText="1"/>
      <protection/>
    </xf>
    <xf numFmtId="165" fontId="0" fillId="2" borderId="3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/>
    </xf>
    <xf numFmtId="165" fontId="0" fillId="3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0" fillId="0" borderId="0" xfId="0"/>
    <xf numFmtId="0" fontId="0" fillId="0" borderId="8" xfId="0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65" fontId="0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0" borderId="34" xfId="0" applyNumberFormat="1" applyBorder="1" applyAlignment="1" applyProtection="1">
      <alignment horizontal="center" vertical="center"/>
      <protection/>
    </xf>
    <xf numFmtId="165" fontId="0" fillId="0" borderId="19" xfId="0" applyNumberFormat="1" applyBorder="1" applyAlignment="1" applyProtection="1">
      <alignment horizontal="center" vertical="center"/>
      <protection/>
    </xf>
    <xf numFmtId="0" fontId="0" fillId="0" borderId="0" xfId="0"/>
    <xf numFmtId="0" fontId="0" fillId="0" borderId="12" xfId="0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4" fontId="0" fillId="2" borderId="35" xfId="0" applyNumberFormat="1" applyFont="1" applyFill="1" applyBorder="1" applyAlignment="1" applyProtection="1">
      <alignment horizontal="center" vertical="center"/>
      <protection locked="0"/>
    </xf>
    <xf numFmtId="165" fontId="0" fillId="0" borderId="35" xfId="0" applyNumberFormat="1" applyBorder="1" applyAlignment="1" applyProtection="1">
      <alignment horizontal="center" vertical="center"/>
      <protection/>
    </xf>
    <xf numFmtId="165" fontId="0" fillId="3" borderId="35" xfId="0" applyNumberForma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" fontId="0" fillId="2" borderId="19" xfId="0" applyNumberFormat="1" applyFont="1" applyFill="1" applyBorder="1" applyAlignment="1" applyProtection="1">
      <alignment horizontal="center" vertical="center"/>
      <protection locked="0"/>
    </xf>
    <xf numFmtId="165" fontId="0" fillId="3" borderId="28" xfId="0" applyNumberFormat="1" applyFill="1" applyBorder="1" applyAlignment="1" applyProtection="1">
      <alignment horizontal="center" vertical="center" wrapText="1"/>
      <protection/>
    </xf>
    <xf numFmtId="165" fontId="0" fillId="3" borderId="37" xfId="0" applyNumberFormat="1" applyFont="1" applyFill="1" applyBorder="1" applyAlignment="1" applyProtection="1">
      <alignment horizontal="center" vertical="center"/>
      <protection/>
    </xf>
    <xf numFmtId="165" fontId="0" fillId="0" borderId="38" xfId="0" applyNumberFormat="1" applyBorder="1" applyAlignment="1" applyProtection="1">
      <alignment horizontal="center" vertical="center"/>
      <protection/>
    </xf>
    <xf numFmtId="165" fontId="0" fillId="3" borderId="39" xfId="0" applyNumberFormat="1" applyFill="1" applyBorder="1" applyAlignment="1" applyProtection="1">
      <alignment horizontal="center" vertical="center" wrapText="1"/>
      <protection/>
    </xf>
    <xf numFmtId="165" fontId="0" fillId="3" borderId="40" xfId="0" applyNumberFormat="1" applyFont="1" applyFill="1" applyBorder="1" applyAlignment="1" applyProtection="1">
      <alignment horizontal="center" vertical="center"/>
      <protection/>
    </xf>
    <xf numFmtId="165" fontId="0" fillId="0" borderId="41" xfId="0" applyNumberFormat="1" applyBorder="1" applyAlignment="1" applyProtection="1">
      <alignment horizontal="center" vertical="center"/>
      <protection/>
    </xf>
    <xf numFmtId="165" fontId="0" fillId="3" borderId="42" xfId="0" applyNumberFormat="1" applyFill="1" applyBorder="1" applyAlignment="1" applyProtection="1">
      <alignment horizontal="center" vertical="center" wrapText="1"/>
      <protection/>
    </xf>
    <xf numFmtId="165" fontId="0" fillId="3" borderId="43" xfId="0" applyNumberFormat="1" applyFont="1" applyFill="1" applyBorder="1" applyAlignment="1" applyProtection="1">
      <alignment horizontal="center" vertical="center"/>
      <protection/>
    </xf>
    <xf numFmtId="0" fontId="0" fillId="0" borderId="19" xfId="20" applyFont="1" applyFill="1" applyBorder="1" applyAlignment="1" applyProtection="1">
      <alignment vertical="center" wrapText="1"/>
      <protection/>
    </xf>
    <xf numFmtId="0" fontId="0" fillId="0" borderId="35" xfId="20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4" borderId="20" xfId="0" applyFont="1" applyFill="1" applyBorder="1" applyAlignment="1" applyProtection="1">
      <alignment vertical="center" wrapText="1"/>
      <protection/>
    </xf>
    <xf numFmtId="0" fontId="0" fillId="4" borderId="20" xfId="20" applyFont="1" applyFill="1" applyBorder="1" applyAlignment="1" applyProtection="1">
      <alignment vertical="center" wrapText="1"/>
      <protection/>
    </xf>
    <xf numFmtId="0" fontId="0" fillId="0" borderId="20" xfId="2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4" fontId="2" fillId="3" borderId="47" xfId="0" applyNumberFormat="1" applyFont="1" applyFill="1" applyBorder="1" applyAlignment="1" applyProtection="1">
      <alignment horizontal="center" vertical="center"/>
      <protection/>
    </xf>
    <xf numFmtId="4" fontId="0" fillId="0" borderId="48" xfId="0" applyNumberForma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5" borderId="44" xfId="0" applyFont="1" applyFill="1" applyBorder="1" applyAlignment="1" applyProtection="1">
      <alignment horizontal="center" vertical="center" wrapText="1"/>
      <protection/>
    </xf>
    <xf numFmtId="0" fontId="5" fillId="5" borderId="45" xfId="0" applyFont="1" applyFill="1" applyBorder="1" applyAlignment="1" applyProtection="1">
      <alignment horizontal="center" vertical="center" wrapText="1"/>
      <protection/>
    </xf>
    <xf numFmtId="0" fontId="5" fillId="5" borderId="46" xfId="0" applyFont="1" applyFill="1" applyBorder="1" applyAlignment="1" applyProtection="1">
      <alignment horizontal="center" vertical="center" wrapText="1"/>
      <protection/>
    </xf>
    <xf numFmtId="0" fontId="5" fillId="5" borderId="49" xfId="0" applyFont="1" applyFill="1" applyBorder="1" applyAlignment="1" applyProtection="1">
      <alignment horizontal="center" vertical="center" wrapText="1"/>
      <protection/>
    </xf>
    <xf numFmtId="0" fontId="5" fillId="5" borderId="29" xfId="0" applyFont="1" applyFill="1" applyBorder="1" applyAlignment="1" applyProtection="1">
      <alignment horizontal="center" vertical="center" wrapText="1"/>
      <protection/>
    </xf>
    <xf numFmtId="0" fontId="5" fillId="5" borderId="5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4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51" xfId="0" applyFont="1" applyFill="1" applyBorder="1" applyAlignment="1" applyProtection="1">
      <alignment vertical="center" wrapText="1"/>
      <protection/>
    </xf>
    <xf numFmtId="0" fontId="0" fillId="0" borderId="52" xfId="20" applyFont="1" applyFill="1" applyBorder="1" applyAlignment="1" applyProtection="1">
      <alignment vertical="center" wrapText="1"/>
      <protection/>
    </xf>
    <xf numFmtId="0" fontId="0" fillId="0" borderId="10" xfId="2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58.140625" style="0" customWidth="1"/>
    <col min="4" max="4" width="20.421875" style="0" customWidth="1"/>
    <col min="5" max="5" width="22.00390625" style="0" customWidth="1"/>
    <col min="6" max="6" width="22.140625" style="0" customWidth="1"/>
    <col min="7" max="7" width="36.8515625" style="0" customWidth="1"/>
  </cols>
  <sheetData>
    <row r="1" spans="1:7" ht="15.75">
      <c r="A1" s="1"/>
      <c r="B1" s="100" t="s">
        <v>98</v>
      </c>
      <c r="C1" s="101"/>
      <c r="D1" s="102"/>
      <c r="E1" s="102"/>
      <c r="F1" s="102"/>
      <c r="G1" s="102"/>
    </row>
    <row r="2" spans="1:7" ht="15.75" thickBot="1">
      <c r="A2" s="2"/>
      <c r="B2" s="3" t="s">
        <v>0</v>
      </c>
      <c r="C2" s="4"/>
      <c r="D2" s="103"/>
      <c r="E2" s="104"/>
      <c r="F2" s="104"/>
      <c r="G2" s="104"/>
    </row>
    <row r="3" spans="1:7" ht="39" thickBot="1">
      <c r="A3" s="5" t="s">
        <v>1</v>
      </c>
      <c r="B3" s="6" t="s">
        <v>2</v>
      </c>
      <c r="C3" s="7" t="s">
        <v>91</v>
      </c>
      <c r="D3" s="7" t="s">
        <v>3</v>
      </c>
      <c r="E3" s="6" t="s">
        <v>4</v>
      </c>
      <c r="F3" s="8" t="s">
        <v>5</v>
      </c>
      <c r="G3" s="9" t="s">
        <v>6</v>
      </c>
    </row>
    <row r="4" spans="1:7" ht="16.5" thickBot="1">
      <c r="A4" s="105" t="s">
        <v>7</v>
      </c>
      <c r="B4" s="106"/>
      <c r="C4" s="106"/>
      <c r="D4" s="106"/>
      <c r="E4" s="106"/>
      <c r="F4" s="106"/>
      <c r="G4" s="107"/>
    </row>
    <row r="5" spans="1:7" ht="53.25">
      <c r="A5" s="21">
        <v>1</v>
      </c>
      <c r="B5" s="112" t="s">
        <v>8</v>
      </c>
      <c r="C5" s="10">
        <v>20</v>
      </c>
      <c r="D5" s="11"/>
      <c r="E5" s="80">
        <f>C5*D5</f>
        <v>0</v>
      </c>
      <c r="F5" s="81">
        <f aca="true" t="shared" si="0" ref="F5:F32">E5*0.21</f>
        <v>0</v>
      </c>
      <c r="G5" s="82">
        <f>F5+E5</f>
        <v>0</v>
      </c>
    </row>
    <row r="6" spans="1:7" ht="15">
      <c r="A6" s="64">
        <v>2</v>
      </c>
      <c r="B6" s="113" t="s">
        <v>9</v>
      </c>
      <c r="C6" s="15">
        <v>5</v>
      </c>
      <c r="D6" s="16"/>
      <c r="E6" s="17">
        <f>C6*D6</f>
        <v>0</v>
      </c>
      <c r="F6" s="12">
        <f t="shared" si="0"/>
        <v>0</v>
      </c>
      <c r="G6" s="13">
        <f aca="true" t="shared" si="1" ref="G6:G32">F6+E6</f>
        <v>0</v>
      </c>
    </row>
    <row r="7" spans="1:7" ht="42">
      <c r="A7" s="64">
        <v>3</v>
      </c>
      <c r="B7" s="113" t="s">
        <v>10</v>
      </c>
      <c r="C7" s="15">
        <v>800</v>
      </c>
      <c r="D7" s="16"/>
      <c r="E7" s="17">
        <f>C7*D7</f>
        <v>0</v>
      </c>
      <c r="F7" s="12">
        <f t="shared" si="0"/>
        <v>0</v>
      </c>
      <c r="G7" s="13">
        <f t="shared" si="1"/>
        <v>0</v>
      </c>
    </row>
    <row r="8" spans="1:7" ht="40.5">
      <c r="A8" s="64">
        <v>4</v>
      </c>
      <c r="B8" s="113" t="s">
        <v>11</v>
      </c>
      <c r="C8" s="15">
        <v>5</v>
      </c>
      <c r="D8" s="16"/>
      <c r="E8" s="17">
        <f>C8*D8</f>
        <v>0</v>
      </c>
      <c r="F8" s="12">
        <f t="shared" si="0"/>
        <v>0</v>
      </c>
      <c r="G8" s="13">
        <f t="shared" si="1"/>
        <v>0</v>
      </c>
    </row>
    <row r="9" spans="1:7" ht="91.5">
      <c r="A9" s="64">
        <v>5</v>
      </c>
      <c r="B9" s="113" t="s">
        <v>12</v>
      </c>
      <c r="C9" s="15">
        <v>25</v>
      </c>
      <c r="D9" s="16"/>
      <c r="E9" s="17">
        <f>C9*D9</f>
        <v>0</v>
      </c>
      <c r="F9" s="12">
        <f t="shared" si="0"/>
        <v>0</v>
      </c>
      <c r="G9" s="13">
        <f t="shared" si="1"/>
        <v>0</v>
      </c>
    </row>
    <row r="10" spans="1:7" ht="132">
      <c r="A10" s="64">
        <v>6</v>
      </c>
      <c r="B10" s="114" t="s">
        <v>13</v>
      </c>
      <c r="C10" s="15">
        <v>60</v>
      </c>
      <c r="D10" s="16"/>
      <c r="E10" s="17">
        <f>C10*D10</f>
        <v>0</v>
      </c>
      <c r="F10" s="12">
        <f t="shared" si="0"/>
        <v>0</v>
      </c>
      <c r="G10" s="13">
        <f t="shared" si="1"/>
        <v>0</v>
      </c>
    </row>
    <row r="11" spans="1:7" ht="104.25">
      <c r="A11" s="64">
        <v>7</v>
      </c>
      <c r="B11" s="114" t="s">
        <v>14</v>
      </c>
      <c r="C11" s="15">
        <v>5</v>
      </c>
      <c r="D11" s="16"/>
      <c r="E11" s="17">
        <f>C11*D11</f>
        <v>0</v>
      </c>
      <c r="F11" s="12">
        <f t="shared" si="0"/>
        <v>0</v>
      </c>
      <c r="G11" s="13">
        <f t="shared" si="1"/>
        <v>0</v>
      </c>
    </row>
    <row r="12" spans="1:7" ht="75">
      <c r="A12" s="64">
        <v>8</v>
      </c>
      <c r="B12" s="114" t="s">
        <v>15</v>
      </c>
      <c r="C12" s="15">
        <v>3</v>
      </c>
      <c r="D12" s="16"/>
      <c r="E12" s="17">
        <f>C12*D12</f>
        <v>0</v>
      </c>
      <c r="F12" s="12">
        <f t="shared" si="0"/>
        <v>0</v>
      </c>
      <c r="G12" s="13">
        <f t="shared" si="1"/>
        <v>0</v>
      </c>
    </row>
    <row r="13" spans="1:7" ht="40.5">
      <c r="A13" s="64">
        <v>9</v>
      </c>
      <c r="B13" s="113" t="s">
        <v>16</v>
      </c>
      <c r="C13" s="15">
        <v>8</v>
      </c>
      <c r="D13" s="16"/>
      <c r="E13" s="17">
        <f>C13*D13</f>
        <v>0</v>
      </c>
      <c r="F13" s="12">
        <f t="shared" si="0"/>
        <v>0</v>
      </c>
      <c r="G13" s="13">
        <f>F13+E13</f>
        <v>0</v>
      </c>
    </row>
    <row r="14" spans="1:7" ht="91.5">
      <c r="A14" s="64">
        <v>10</v>
      </c>
      <c r="B14" s="113" t="s">
        <v>17</v>
      </c>
      <c r="C14" s="15">
        <v>9</v>
      </c>
      <c r="D14" s="16"/>
      <c r="E14" s="17">
        <f>C14*D14</f>
        <v>0</v>
      </c>
      <c r="F14" s="12">
        <f t="shared" si="0"/>
        <v>0</v>
      </c>
      <c r="G14" s="13">
        <f t="shared" si="1"/>
        <v>0</v>
      </c>
    </row>
    <row r="15" spans="1:7" ht="142.5">
      <c r="A15" s="64">
        <v>11</v>
      </c>
      <c r="B15" s="113" t="s">
        <v>18</v>
      </c>
      <c r="C15" s="15">
        <v>8</v>
      </c>
      <c r="D15" s="16"/>
      <c r="E15" s="17">
        <f>C15*D15</f>
        <v>0</v>
      </c>
      <c r="F15" s="12">
        <f t="shared" si="0"/>
        <v>0</v>
      </c>
      <c r="G15" s="13">
        <f t="shared" si="1"/>
        <v>0</v>
      </c>
    </row>
    <row r="16" spans="1:7" ht="129.75">
      <c r="A16" s="64">
        <v>12</v>
      </c>
      <c r="B16" s="113" t="s">
        <v>19</v>
      </c>
      <c r="C16" s="15">
        <v>6</v>
      </c>
      <c r="D16" s="16"/>
      <c r="E16" s="17">
        <f>C16*D16</f>
        <v>0</v>
      </c>
      <c r="F16" s="12">
        <f t="shared" si="0"/>
        <v>0</v>
      </c>
      <c r="G16" s="13">
        <f t="shared" si="1"/>
        <v>0</v>
      </c>
    </row>
    <row r="17" spans="1:7" ht="40.5">
      <c r="A17" s="64">
        <v>13</v>
      </c>
      <c r="B17" s="113" t="s">
        <v>20</v>
      </c>
      <c r="C17" s="15">
        <v>6</v>
      </c>
      <c r="D17" s="16"/>
      <c r="E17" s="17">
        <f>C17*D17</f>
        <v>0</v>
      </c>
      <c r="F17" s="12">
        <f t="shared" si="0"/>
        <v>0</v>
      </c>
      <c r="G17" s="13">
        <f t="shared" si="1"/>
        <v>0</v>
      </c>
    </row>
    <row r="18" spans="1:7" ht="53.25">
      <c r="A18" s="64">
        <v>14</v>
      </c>
      <c r="B18" s="115" t="s">
        <v>21</v>
      </c>
      <c r="C18" s="15">
        <v>4</v>
      </c>
      <c r="D18" s="16"/>
      <c r="E18" s="17">
        <f>C18*D18</f>
        <v>0</v>
      </c>
      <c r="F18" s="12">
        <f t="shared" si="0"/>
        <v>0</v>
      </c>
      <c r="G18" s="13">
        <f t="shared" si="1"/>
        <v>0</v>
      </c>
    </row>
    <row r="19" spans="1:7" ht="117">
      <c r="A19" s="64">
        <v>15</v>
      </c>
      <c r="B19" s="115" t="s">
        <v>22</v>
      </c>
      <c r="C19" s="15">
        <v>3</v>
      </c>
      <c r="D19" s="16"/>
      <c r="E19" s="17">
        <f>C19*D19</f>
        <v>0</v>
      </c>
      <c r="F19" s="12">
        <f>E19*0.21</f>
        <v>0</v>
      </c>
      <c r="G19" s="13">
        <f t="shared" si="1"/>
        <v>0</v>
      </c>
    </row>
    <row r="20" spans="1:7" ht="53.25">
      <c r="A20" s="64">
        <v>16</v>
      </c>
      <c r="B20" s="115" t="s">
        <v>23</v>
      </c>
      <c r="C20" s="15">
        <v>7</v>
      </c>
      <c r="D20" s="16"/>
      <c r="E20" s="17">
        <f>C20*D20</f>
        <v>0</v>
      </c>
      <c r="F20" s="12">
        <f t="shared" si="0"/>
        <v>0</v>
      </c>
      <c r="G20" s="13">
        <f>F20+E20</f>
        <v>0</v>
      </c>
    </row>
    <row r="21" spans="1:7" ht="117">
      <c r="A21" s="64">
        <v>17</v>
      </c>
      <c r="B21" s="115" t="s">
        <v>24</v>
      </c>
      <c r="C21" s="15">
        <v>20</v>
      </c>
      <c r="D21" s="16"/>
      <c r="E21" s="17">
        <f>C21*D21</f>
        <v>0</v>
      </c>
      <c r="F21" s="12">
        <f t="shared" si="0"/>
        <v>0</v>
      </c>
      <c r="G21" s="13">
        <f t="shared" si="1"/>
        <v>0</v>
      </c>
    </row>
    <row r="22" spans="1:7" ht="158.25">
      <c r="A22" s="64">
        <v>18</v>
      </c>
      <c r="B22" s="116" t="s">
        <v>25</v>
      </c>
      <c r="C22" s="15">
        <v>5</v>
      </c>
      <c r="D22" s="16"/>
      <c r="E22" s="17">
        <f>C22*D22</f>
        <v>0</v>
      </c>
      <c r="F22" s="12">
        <f t="shared" si="0"/>
        <v>0</v>
      </c>
      <c r="G22" s="13">
        <f t="shared" si="1"/>
        <v>0</v>
      </c>
    </row>
    <row r="23" spans="1:7" ht="27.75">
      <c r="A23" s="64">
        <v>19</v>
      </c>
      <c r="B23" s="115" t="s">
        <v>26</v>
      </c>
      <c r="C23" s="15">
        <v>2</v>
      </c>
      <c r="D23" s="16"/>
      <c r="E23" s="17">
        <f>C23*D23</f>
        <v>0</v>
      </c>
      <c r="F23" s="12">
        <f t="shared" si="0"/>
        <v>0</v>
      </c>
      <c r="G23" s="13">
        <f t="shared" si="1"/>
        <v>0</v>
      </c>
    </row>
    <row r="24" spans="1:7" ht="40.5">
      <c r="A24" s="64">
        <v>20</v>
      </c>
      <c r="B24" s="115" t="s">
        <v>27</v>
      </c>
      <c r="C24" s="15">
        <v>2</v>
      </c>
      <c r="D24" s="16"/>
      <c r="E24" s="17">
        <f>C24*D24</f>
        <v>0</v>
      </c>
      <c r="F24" s="12">
        <f t="shared" si="0"/>
        <v>0</v>
      </c>
      <c r="G24" s="13">
        <f t="shared" si="1"/>
        <v>0</v>
      </c>
    </row>
    <row r="25" spans="1:7" ht="55.5">
      <c r="A25" s="64">
        <v>21</v>
      </c>
      <c r="B25" s="117" t="s">
        <v>28</v>
      </c>
      <c r="C25" s="15">
        <v>10</v>
      </c>
      <c r="D25" s="16"/>
      <c r="E25" s="17">
        <f>C25*D25</f>
        <v>0</v>
      </c>
      <c r="F25" s="12">
        <f t="shared" si="0"/>
        <v>0</v>
      </c>
      <c r="G25" s="13">
        <f t="shared" si="1"/>
        <v>0</v>
      </c>
    </row>
    <row r="26" spans="1:7" ht="68.25">
      <c r="A26" s="64">
        <v>22</v>
      </c>
      <c r="B26" s="118" t="s">
        <v>29</v>
      </c>
      <c r="C26" s="15">
        <v>25</v>
      </c>
      <c r="D26" s="16"/>
      <c r="E26" s="17">
        <f>C26*D26</f>
        <v>0</v>
      </c>
      <c r="F26" s="12">
        <f t="shared" si="0"/>
        <v>0</v>
      </c>
      <c r="G26" s="13">
        <f t="shared" si="1"/>
        <v>0</v>
      </c>
    </row>
    <row r="27" spans="1:7" ht="15">
      <c r="A27" s="64">
        <v>23</v>
      </c>
      <c r="B27" s="118" t="s">
        <v>30</v>
      </c>
      <c r="C27" s="15">
        <v>2</v>
      </c>
      <c r="D27" s="16"/>
      <c r="E27" s="17">
        <f>C27*D27</f>
        <v>0</v>
      </c>
      <c r="F27" s="12">
        <f t="shared" si="0"/>
        <v>0</v>
      </c>
      <c r="G27" s="13">
        <f t="shared" si="1"/>
        <v>0</v>
      </c>
    </row>
    <row r="28" spans="1:7" ht="27.75">
      <c r="A28" s="64">
        <v>24</v>
      </c>
      <c r="B28" s="118" t="s">
        <v>31</v>
      </c>
      <c r="C28" s="15">
        <v>5</v>
      </c>
      <c r="D28" s="16"/>
      <c r="E28" s="17">
        <f>C28*D28</f>
        <v>0</v>
      </c>
      <c r="F28" s="12">
        <f t="shared" si="0"/>
        <v>0</v>
      </c>
      <c r="G28" s="13">
        <f t="shared" si="1"/>
        <v>0</v>
      </c>
    </row>
    <row r="29" spans="1:7" ht="15">
      <c r="A29" s="64">
        <v>25</v>
      </c>
      <c r="B29" s="118" t="s">
        <v>32</v>
      </c>
      <c r="C29" s="15">
        <v>5</v>
      </c>
      <c r="D29" s="16"/>
      <c r="E29" s="17">
        <f>C29*D29</f>
        <v>0</v>
      </c>
      <c r="F29" s="12">
        <f t="shared" si="0"/>
        <v>0</v>
      </c>
      <c r="G29" s="13">
        <f>F29+E29</f>
        <v>0</v>
      </c>
    </row>
    <row r="30" spans="1:7" ht="30">
      <c r="A30" s="64">
        <v>26</v>
      </c>
      <c r="B30" s="118" t="s">
        <v>33</v>
      </c>
      <c r="C30" s="15">
        <v>2</v>
      </c>
      <c r="D30" s="16"/>
      <c r="E30" s="17">
        <f>C30*D30</f>
        <v>0</v>
      </c>
      <c r="F30" s="12">
        <f>E30*0.21</f>
        <v>0</v>
      </c>
      <c r="G30" s="13">
        <f t="shared" si="1"/>
        <v>0</v>
      </c>
    </row>
    <row r="31" spans="1:7" ht="40.5">
      <c r="A31" s="64">
        <v>27</v>
      </c>
      <c r="B31" s="113" t="s">
        <v>34</v>
      </c>
      <c r="C31" s="15">
        <v>5</v>
      </c>
      <c r="D31" s="16"/>
      <c r="E31" s="17">
        <f>C31*D31</f>
        <v>0</v>
      </c>
      <c r="F31" s="12">
        <f t="shared" si="0"/>
        <v>0</v>
      </c>
      <c r="G31" s="13">
        <f t="shared" si="1"/>
        <v>0</v>
      </c>
    </row>
    <row r="32" spans="1:7" ht="41.25" thickBot="1">
      <c r="A32" s="38">
        <v>28</v>
      </c>
      <c r="B32" s="119" t="s">
        <v>35</v>
      </c>
      <c r="C32" s="19">
        <v>2</v>
      </c>
      <c r="D32" s="20"/>
      <c r="E32" s="83">
        <f>C32*D32</f>
        <v>0</v>
      </c>
      <c r="F32" s="84">
        <f t="shared" si="0"/>
        <v>0</v>
      </c>
      <c r="G32" s="85">
        <f t="shared" si="1"/>
        <v>0</v>
      </c>
    </row>
    <row r="33" ht="15.75" thickBot="1"/>
    <row r="34" spans="1:7" ht="16.5" thickBot="1">
      <c r="A34" s="108" t="s">
        <v>36</v>
      </c>
      <c r="B34" s="109"/>
      <c r="C34" s="109"/>
      <c r="D34" s="109"/>
      <c r="E34" s="109"/>
      <c r="F34" s="109"/>
      <c r="G34" s="110"/>
    </row>
    <row r="35" spans="1:7" ht="120">
      <c r="A35" s="21">
        <v>29</v>
      </c>
      <c r="B35" s="22" t="s">
        <v>37</v>
      </c>
      <c r="C35" s="10">
        <v>12310</v>
      </c>
      <c r="D35" s="23"/>
      <c r="E35" s="24">
        <f>C35*D35</f>
        <v>0</v>
      </c>
      <c r="F35" s="25">
        <f aca="true" t="shared" si="2" ref="F35:F66">E35*0.21</f>
        <v>0</v>
      </c>
      <c r="G35" s="26">
        <f aca="true" t="shared" si="3" ref="G35:G36">F35+E35</f>
        <v>0</v>
      </c>
    </row>
    <row r="36" spans="1:7" ht="45">
      <c r="A36" s="27">
        <v>30</v>
      </c>
      <c r="B36" s="28" t="s">
        <v>38</v>
      </c>
      <c r="C36" s="29">
        <v>50</v>
      </c>
      <c r="D36" s="30"/>
      <c r="E36" s="31">
        <f>C36*D36</f>
        <v>0</v>
      </c>
      <c r="F36" s="32">
        <f t="shared" si="2"/>
        <v>0</v>
      </c>
      <c r="G36" s="33">
        <f t="shared" si="3"/>
        <v>0</v>
      </c>
    </row>
    <row r="37" spans="1:7" ht="40.5">
      <c r="A37" s="14">
        <v>31</v>
      </c>
      <c r="B37" s="34" t="s">
        <v>39</v>
      </c>
      <c r="C37" s="29">
        <v>120</v>
      </c>
      <c r="D37" s="35"/>
      <c r="E37" s="31">
        <f>C37*D37</f>
        <v>0</v>
      </c>
      <c r="F37" s="32">
        <f t="shared" si="2"/>
        <v>0</v>
      </c>
      <c r="G37" s="33">
        <f>F37+E37</f>
        <v>0</v>
      </c>
    </row>
    <row r="38" spans="1:7" ht="40.5">
      <c r="A38" s="27">
        <v>32</v>
      </c>
      <c r="B38" s="34" t="s">
        <v>40</v>
      </c>
      <c r="C38" s="29">
        <v>250</v>
      </c>
      <c r="D38" s="35"/>
      <c r="E38" s="31">
        <f>C38*D38</f>
        <v>0</v>
      </c>
      <c r="F38" s="32">
        <f t="shared" si="2"/>
        <v>0</v>
      </c>
      <c r="G38" s="33">
        <f aca="true" t="shared" si="4" ref="G38:G66">F38+E38</f>
        <v>0</v>
      </c>
    </row>
    <row r="39" spans="1:7" ht="53.25">
      <c r="A39" s="14">
        <v>33</v>
      </c>
      <c r="B39" s="34" t="s">
        <v>41</v>
      </c>
      <c r="C39" s="29">
        <v>2</v>
      </c>
      <c r="D39" s="35"/>
      <c r="E39" s="31">
        <f>C39*D39</f>
        <v>0</v>
      </c>
      <c r="F39" s="32">
        <f t="shared" si="2"/>
        <v>0</v>
      </c>
      <c r="G39" s="33">
        <f t="shared" si="4"/>
        <v>0</v>
      </c>
    </row>
    <row r="40" spans="1:7" ht="66">
      <c r="A40" s="27">
        <v>34</v>
      </c>
      <c r="B40" s="34" t="s">
        <v>42</v>
      </c>
      <c r="C40" s="29">
        <v>50</v>
      </c>
      <c r="D40" s="35"/>
      <c r="E40" s="31">
        <f>C40*D40</f>
        <v>0</v>
      </c>
      <c r="F40" s="32">
        <f t="shared" si="2"/>
        <v>0</v>
      </c>
      <c r="G40" s="33">
        <f t="shared" si="4"/>
        <v>0</v>
      </c>
    </row>
    <row r="41" spans="1:7" ht="40.5">
      <c r="A41" s="14">
        <v>35</v>
      </c>
      <c r="B41" s="34" t="s">
        <v>43</v>
      </c>
      <c r="C41" s="29">
        <v>15</v>
      </c>
      <c r="D41" s="35"/>
      <c r="E41" s="31">
        <f>C41*D41</f>
        <v>0</v>
      </c>
      <c r="F41" s="32">
        <f t="shared" si="2"/>
        <v>0</v>
      </c>
      <c r="G41" s="33">
        <f t="shared" si="4"/>
        <v>0</v>
      </c>
    </row>
    <row r="42" spans="1:7" ht="40.5">
      <c r="A42" s="27">
        <v>36</v>
      </c>
      <c r="B42" s="34" t="s">
        <v>44</v>
      </c>
      <c r="C42" s="29">
        <v>25</v>
      </c>
      <c r="D42" s="35"/>
      <c r="E42" s="31">
        <f>C42*D42</f>
        <v>0</v>
      </c>
      <c r="F42" s="32">
        <f t="shared" si="2"/>
        <v>0</v>
      </c>
      <c r="G42" s="33">
        <f t="shared" si="4"/>
        <v>0</v>
      </c>
    </row>
    <row r="43" spans="1:7" ht="53.25">
      <c r="A43" s="14">
        <v>37</v>
      </c>
      <c r="B43" s="34" t="s">
        <v>45</v>
      </c>
      <c r="C43" s="29">
        <v>2</v>
      </c>
      <c r="D43" s="35"/>
      <c r="E43" s="31">
        <f>C43*D43</f>
        <v>0</v>
      </c>
      <c r="F43" s="32">
        <f t="shared" si="2"/>
        <v>0</v>
      </c>
      <c r="G43" s="33">
        <f t="shared" si="4"/>
        <v>0</v>
      </c>
    </row>
    <row r="44" spans="1:7" ht="40.5">
      <c r="A44" s="27">
        <v>38</v>
      </c>
      <c r="B44" s="34" t="s">
        <v>46</v>
      </c>
      <c r="C44" s="29">
        <v>600</v>
      </c>
      <c r="D44" s="35"/>
      <c r="E44" s="31">
        <f>C44*D44</f>
        <v>0</v>
      </c>
      <c r="F44" s="32">
        <f t="shared" si="2"/>
        <v>0</v>
      </c>
      <c r="G44" s="33">
        <f t="shared" si="4"/>
        <v>0</v>
      </c>
    </row>
    <row r="45" spans="1:7" ht="66">
      <c r="A45" s="14">
        <v>39</v>
      </c>
      <c r="B45" s="34" t="s">
        <v>47</v>
      </c>
      <c r="C45" s="29">
        <v>2200</v>
      </c>
      <c r="D45" s="35"/>
      <c r="E45" s="31">
        <f>C45*D45</f>
        <v>0</v>
      </c>
      <c r="F45" s="32">
        <f t="shared" si="2"/>
        <v>0</v>
      </c>
      <c r="G45" s="33">
        <f t="shared" si="4"/>
        <v>0</v>
      </c>
    </row>
    <row r="46" spans="1:7" ht="42.75">
      <c r="A46" s="27">
        <v>40</v>
      </c>
      <c r="B46" s="34" t="s">
        <v>48</v>
      </c>
      <c r="C46" s="29">
        <v>100</v>
      </c>
      <c r="D46" s="35"/>
      <c r="E46" s="31">
        <f>C46*D46</f>
        <v>0</v>
      </c>
      <c r="F46" s="32">
        <f t="shared" si="2"/>
        <v>0</v>
      </c>
      <c r="G46" s="33">
        <f t="shared" si="4"/>
        <v>0</v>
      </c>
    </row>
    <row r="47" spans="1:7" ht="40.5">
      <c r="A47" s="14">
        <v>41</v>
      </c>
      <c r="B47" s="34" t="s">
        <v>49</v>
      </c>
      <c r="C47" s="29">
        <v>200</v>
      </c>
      <c r="D47" s="35"/>
      <c r="E47" s="31">
        <f>C47*D47</f>
        <v>0</v>
      </c>
      <c r="F47" s="32">
        <f t="shared" si="2"/>
        <v>0</v>
      </c>
      <c r="G47" s="33">
        <f t="shared" si="4"/>
        <v>0</v>
      </c>
    </row>
    <row r="48" spans="1:7" ht="66">
      <c r="A48" s="14">
        <v>42</v>
      </c>
      <c r="B48" s="36" t="s">
        <v>50</v>
      </c>
      <c r="C48" s="29">
        <v>1</v>
      </c>
      <c r="D48" s="35"/>
      <c r="E48" s="31">
        <f>C48*D48</f>
        <v>0</v>
      </c>
      <c r="F48" s="32">
        <f t="shared" si="2"/>
        <v>0</v>
      </c>
      <c r="G48" s="33">
        <f>F48+E48</f>
        <v>0</v>
      </c>
    </row>
    <row r="49" spans="1:7" ht="27.75">
      <c r="A49" s="27">
        <v>43</v>
      </c>
      <c r="B49" s="36" t="s">
        <v>51</v>
      </c>
      <c r="C49" s="29">
        <v>10</v>
      </c>
      <c r="D49" s="35"/>
      <c r="E49" s="31">
        <f>C49*D49</f>
        <v>0</v>
      </c>
      <c r="F49" s="32">
        <f>E49*0.21</f>
        <v>0</v>
      </c>
      <c r="G49" s="33">
        <f t="shared" si="4"/>
        <v>0</v>
      </c>
    </row>
    <row r="50" spans="1:7" ht="40.5">
      <c r="A50" s="14">
        <v>44</v>
      </c>
      <c r="B50" s="36" t="s">
        <v>52</v>
      </c>
      <c r="C50" s="29">
        <v>50</v>
      </c>
      <c r="D50" s="35"/>
      <c r="E50" s="31">
        <f>C50*D50</f>
        <v>0</v>
      </c>
      <c r="F50" s="32">
        <f t="shared" si="2"/>
        <v>0</v>
      </c>
      <c r="G50" s="33">
        <f t="shared" si="4"/>
        <v>0</v>
      </c>
    </row>
    <row r="51" spans="1:7" ht="40.5">
      <c r="A51" s="27">
        <v>45</v>
      </c>
      <c r="B51" s="36" t="s">
        <v>53</v>
      </c>
      <c r="C51" s="29">
        <v>150</v>
      </c>
      <c r="D51" s="35"/>
      <c r="E51" s="31">
        <f>C51*D51</f>
        <v>0</v>
      </c>
      <c r="F51" s="32">
        <f t="shared" si="2"/>
        <v>0</v>
      </c>
      <c r="G51" s="33">
        <f t="shared" si="4"/>
        <v>0</v>
      </c>
    </row>
    <row r="52" spans="1:7" ht="53.25">
      <c r="A52" s="14">
        <v>46</v>
      </c>
      <c r="B52" s="36" t="s">
        <v>54</v>
      </c>
      <c r="C52" s="29">
        <v>50</v>
      </c>
      <c r="D52" s="35"/>
      <c r="E52" s="31">
        <f>C52*D52</f>
        <v>0</v>
      </c>
      <c r="F52" s="32">
        <f t="shared" si="2"/>
        <v>0</v>
      </c>
      <c r="G52" s="33">
        <f t="shared" si="4"/>
        <v>0</v>
      </c>
    </row>
    <row r="53" spans="1:7" ht="40.5">
      <c r="A53" s="27">
        <v>47</v>
      </c>
      <c r="B53" s="36" t="s">
        <v>55</v>
      </c>
      <c r="C53" s="29">
        <v>10</v>
      </c>
      <c r="D53" s="35"/>
      <c r="E53" s="31">
        <f>C53*D53</f>
        <v>0</v>
      </c>
      <c r="F53" s="32">
        <f t="shared" si="2"/>
        <v>0</v>
      </c>
      <c r="G53" s="33">
        <f t="shared" si="4"/>
        <v>0</v>
      </c>
    </row>
    <row r="54" spans="1:7" ht="53.25">
      <c r="A54" s="14">
        <v>48</v>
      </c>
      <c r="B54" s="36" t="s">
        <v>56</v>
      </c>
      <c r="C54" s="29">
        <v>20</v>
      </c>
      <c r="D54" s="35"/>
      <c r="E54" s="31">
        <f>C54*D54</f>
        <v>0</v>
      </c>
      <c r="F54" s="32">
        <f t="shared" si="2"/>
        <v>0</v>
      </c>
      <c r="G54" s="33">
        <f t="shared" si="4"/>
        <v>0</v>
      </c>
    </row>
    <row r="55" spans="1:7" ht="53.25">
      <c r="A55" s="27">
        <v>49</v>
      </c>
      <c r="B55" s="36" t="s">
        <v>57</v>
      </c>
      <c r="C55" s="29">
        <v>1</v>
      </c>
      <c r="D55" s="35"/>
      <c r="E55" s="31">
        <f>C55*D55</f>
        <v>0</v>
      </c>
      <c r="F55" s="32">
        <f t="shared" si="2"/>
        <v>0</v>
      </c>
      <c r="G55" s="33">
        <f t="shared" si="4"/>
        <v>0</v>
      </c>
    </row>
    <row r="56" spans="1:7" ht="81">
      <c r="A56" s="14">
        <v>50</v>
      </c>
      <c r="B56" s="37" t="s">
        <v>58</v>
      </c>
      <c r="C56" s="29">
        <v>30</v>
      </c>
      <c r="D56" s="35"/>
      <c r="E56" s="31">
        <f>C56*D56</f>
        <v>0</v>
      </c>
      <c r="F56" s="32">
        <f t="shared" si="2"/>
        <v>0</v>
      </c>
      <c r="G56" s="33">
        <f t="shared" si="4"/>
        <v>0</v>
      </c>
    </row>
    <row r="57" spans="1:7" ht="155.25">
      <c r="A57" s="27">
        <v>51</v>
      </c>
      <c r="B57" s="34" t="s">
        <v>59</v>
      </c>
      <c r="C57" s="29">
        <v>1</v>
      </c>
      <c r="D57" s="35"/>
      <c r="E57" s="31">
        <f>C57*D57</f>
        <v>0</v>
      </c>
      <c r="F57" s="32">
        <f>E57*0.21</f>
        <v>0</v>
      </c>
      <c r="G57" s="33">
        <f t="shared" si="4"/>
        <v>0</v>
      </c>
    </row>
    <row r="58" spans="1:7" ht="40.5">
      <c r="A58" s="14">
        <v>52</v>
      </c>
      <c r="B58" s="37" t="s">
        <v>60</v>
      </c>
      <c r="C58" s="29">
        <v>6</v>
      </c>
      <c r="D58" s="35"/>
      <c r="E58" s="31">
        <f>C58*D58</f>
        <v>0</v>
      </c>
      <c r="F58" s="32">
        <f t="shared" si="2"/>
        <v>0</v>
      </c>
      <c r="G58" s="33">
        <f>F58+E58</f>
        <v>0</v>
      </c>
    </row>
    <row r="59" spans="1:7" ht="53.25">
      <c r="A59" s="27">
        <v>53</v>
      </c>
      <c r="B59" s="37" t="s">
        <v>61</v>
      </c>
      <c r="C59" s="29">
        <v>25</v>
      </c>
      <c r="D59" s="35"/>
      <c r="E59" s="31">
        <f>C59*D59</f>
        <v>0</v>
      </c>
      <c r="F59" s="32">
        <f t="shared" si="2"/>
        <v>0</v>
      </c>
      <c r="G59" s="33">
        <f t="shared" si="4"/>
        <v>0</v>
      </c>
    </row>
    <row r="60" spans="1:7" ht="66">
      <c r="A60" s="14">
        <v>54</v>
      </c>
      <c r="B60" s="37" t="s">
        <v>62</v>
      </c>
      <c r="C60" s="29">
        <v>20</v>
      </c>
      <c r="D60" s="35"/>
      <c r="E60" s="31">
        <f>C60*D60</f>
        <v>0</v>
      </c>
      <c r="F60" s="32">
        <f t="shared" si="2"/>
        <v>0</v>
      </c>
      <c r="G60" s="33">
        <f t="shared" si="4"/>
        <v>0</v>
      </c>
    </row>
    <row r="61" spans="1:7" ht="42.75">
      <c r="A61" s="27">
        <v>55</v>
      </c>
      <c r="B61" s="37" t="s">
        <v>63</v>
      </c>
      <c r="C61" s="29">
        <v>25</v>
      </c>
      <c r="D61" s="35"/>
      <c r="E61" s="31">
        <f>C61*D61</f>
        <v>0</v>
      </c>
      <c r="F61" s="32">
        <f t="shared" si="2"/>
        <v>0</v>
      </c>
      <c r="G61" s="33">
        <f t="shared" si="4"/>
        <v>0</v>
      </c>
    </row>
    <row r="62" spans="1:7" ht="27.75">
      <c r="A62" s="14">
        <v>56</v>
      </c>
      <c r="B62" s="37" t="s">
        <v>64</v>
      </c>
      <c r="C62" s="29">
        <v>6000</v>
      </c>
      <c r="D62" s="35"/>
      <c r="E62" s="31">
        <f>C62*D62</f>
        <v>0</v>
      </c>
      <c r="F62" s="32">
        <f t="shared" si="2"/>
        <v>0</v>
      </c>
      <c r="G62" s="33">
        <f t="shared" si="4"/>
        <v>0</v>
      </c>
    </row>
    <row r="63" spans="1:7" ht="42.75">
      <c r="A63" s="27">
        <v>57</v>
      </c>
      <c r="B63" s="37" t="s">
        <v>65</v>
      </c>
      <c r="C63" s="29">
        <v>100</v>
      </c>
      <c r="D63" s="35"/>
      <c r="E63" s="31">
        <f>C63*D63</f>
        <v>0</v>
      </c>
      <c r="F63" s="32">
        <f t="shared" si="2"/>
        <v>0</v>
      </c>
      <c r="G63" s="33">
        <f t="shared" si="4"/>
        <v>0</v>
      </c>
    </row>
    <row r="64" spans="1:7" ht="91.5">
      <c r="A64" s="18">
        <v>58</v>
      </c>
      <c r="B64" s="42" t="s">
        <v>66</v>
      </c>
      <c r="C64" s="43">
        <v>1</v>
      </c>
      <c r="D64" s="44"/>
      <c r="E64" s="45">
        <f>C64*D64</f>
        <v>0</v>
      </c>
      <c r="F64" s="46">
        <f t="shared" si="2"/>
        <v>0</v>
      </c>
      <c r="G64" s="47">
        <f t="shared" si="4"/>
        <v>0</v>
      </c>
    </row>
    <row r="65" spans="1:7" ht="60">
      <c r="A65" s="75">
        <v>59</v>
      </c>
      <c r="B65" s="86" t="s">
        <v>92</v>
      </c>
      <c r="C65" s="76">
        <v>4000</v>
      </c>
      <c r="D65" s="77"/>
      <c r="E65" s="68">
        <f>C65*D65</f>
        <v>0</v>
      </c>
      <c r="F65" s="78">
        <f t="shared" si="2"/>
        <v>0</v>
      </c>
      <c r="G65" s="79">
        <f t="shared" si="4"/>
        <v>0</v>
      </c>
    </row>
    <row r="66" spans="1:7" s="62" customFormat="1" ht="60.75" thickBot="1">
      <c r="A66" s="60">
        <v>60</v>
      </c>
      <c r="B66" s="87" t="s">
        <v>93</v>
      </c>
      <c r="C66" s="71">
        <v>5</v>
      </c>
      <c r="D66" s="72"/>
      <c r="E66" s="73">
        <f>C66*D66</f>
        <v>0</v>
      </c>
      <c r="F66" s="74">
        <f t="shared" si="2"/>
        <v>0</v>
      </c>
      <c r="G66" s="61">
        <f t="shared" si="4"/>
        <v>0</v>
      </c>
    </row>
    <row r="67" spans="1:7" ht="16.5" thickBot="1">
      <c r="A67" s="108" t="s">
        <v>67</v>
      </c>
      <c r="B67" s="109"/>
      <c r="C67" s="109"/>
      <c r="D67" s="109"/>
      <c r="E67" s="109"/>
      <c r="F67" s="109"/>
      <c r="G67" s="110"/>
    </row>
    <row r="68" spans="1:7" ht="53.25">
      <c r="A68" s="21">
        <v>61</v>
      </c>
      <c r="B68" s="88" t="s">
        <v>68</v>
      </c>
      <c r="C68" s="10">
        <v>10</v>
      </c>
      <c r="D68" s="48"/>
      <c r="E68" s="49">
        <f>C68*D68</f>
        <v>0</v>
      </c>
      <c r="F68" s="25">
        <f aca="true" t="shared" si="5" ref="F68:F91">E68*0.21</f>
        <v>0</v>
      </c>
      <c r="G68" s="26">
        <f>F68+E68</f>
        <v>0</v>
      </c>
    </row>
    <row r="69" spans="1:7" ht="53.25">
      <c r="A69" s="64">
        <v>62</v>
      </c>
      <c r="B69" s="89" t="s">
        <v>69</v>
      </c>
      <c r="C69" s="29">
        <v>10</v>
      </c>
      <c r="D69" s="50"/>
      <c r="E69" s="51">
        <f>C69*D69</f>
        <v>0</v>
      </c>
      <c r="F69" s="32">
        <f t="shared" si="5"/>
        <v>0</v>
      </c>
      <c r="G69" s="33">
        <f aca="true" t="shared" si="6" ref="G69:G88">F69+E69</f>
        <v>0</v>
      </c>
    </row>
    <row r="70" spans="1:7" ht="60">
      <c r="A70" s="64">
        <v>63</v>
      </c>
      <c r="B70" s="89" t="s">
        <v>70</v>
      </c>
      <c r="C70" s="29">
        <v>15</v>
      </c>
      <c r="D70" s="50"/>
      <c r="E70" s="51">
        <f>C70*D70</f>
        <v>0</v>
      </c>
      <c r="F70" s="32">
        <f>E70*0.21</f>
        <v>0</v>
      </c>
      <c r="G70" s="33">
        <f t="shared" si="6"/>
        <v>0</v>
      </c>
    </row>
    <row r="71" spans="1:7" ht="30">
      <c r="A71" s="64">
        <v>64</v>
      </c>
      <c r="B71" s="89" t="s">
        <v>71</v>
      </c>
      <c r="C71" s="29">
        <v>570</v>
      </c>
      <c r="D71" s="50"/>
      <c r="E71" s="51">
        <f>C71*D71</f>
        <v>0</v>
      </c>
      <c r="F71" s="32">
        <f t="shared" si="5"/>
        <v>0</v>
      </c>
      <c r="G71" s="33">
        <f t="shared" si="6"/>
        <v>0</v>
      </c>
    </row>
    <row r="72" spans="1:7" ht="30">
      <c r="A72" s="64">
        <v>65</v>
      </c>
      <c r="B72" s="89" t="s">
        <v>72</v>
      </c>
      <c r="C72" s="29">
        <v>200</v>
      </c>
      <c r="D72" s="50"/>
      <c r="E72" s="51">
        <f>C72*D72</f>
        <v>0</v>
      </c>
      <c r="F72" s="32">
        <f t="shared" si="5"/>
        <v>0</v>
      </c>
      <c r="G72" s="33">
        <f t="shared" si="6"/>
        <v>0</v>
      </c>
    </row>
    <row r="73" spans="1:7" ht="57">
      <c r="A73" s="64">
        <v>66</v>
      </c>
      <c r="B73" s="89" t="s">
        <v>73</v>
      </c>
      <c r="C73" s="29">
        <v>25</v>
      </c>
      <c r="D73" s="50"/>
      <c r="E73" s="51">
        <f>C73*D73</f>
        <v>0</v>
      </c>
      <c r="F73" s="32">
        <f t="shared" si="5"/>
        <v>0</v>
      </c>
      <c r="G73" s="33">
        <f t="shared" si="6"/>
        <v>0</v>
      </c>
    </row>
    <row r="74" spans="1:7" ht="40.5">
      <c r="A74" s="64">
        <v>67</v>
      </c>
      <c r="B74" s="90" t="s">
        <v>74</v>
      </c>
      <c r="C74" s="29">
        <v>3</v>
      </c>
      <c r="D74" s="50"/>
      <c r="E74" s="51">
        <f>C74*D74</f>
        <v>0</v>
      </c>
      <c r="F74" s="32">
        <f t="shared" si="5"/>
        <v>0</v>
      </c>
      <c r="G74" s="33">
        <f t="shared" si="6"/>
        <v>0</v>
      </c>
    </row>
    <row r="75" spans="1:7" ht="27.75">
      <c r="A75" s="64">
        <v>68</v>
      </c>
      <c r="B75" s="90" t="s">
        <v>75</v>
      </c>
      <c r="C75" s="29">
        <v>3</v>
      </c>
      <c r="D75" s="50"/>
      <c r="E75" s="51">
        <f>C75*D75</f>
        <v>0</v>
      </c>
      <c r="F75" s="32">
        <f t="shared" si="5"/>
        <v>0</v>
      </c>
      <c r="G75" s="33">
        <f t="shared" si="6"/>
        <v>0</v>
      </c>
    </row>
    <row r="76" spans="1:7" ht="40.5">
      <c r="A76" s="64">
        <v>69</v>
      </c>
      <c r="B76" s="91" t="s">
        <v>76</v>
      </c>
      <c r="C76" s="29">
        <v>150</v>
      </c>
      <c r="D76" s="50"/>
      <c r="E76" s="51">
        <f>C76*D76</f>
        <v>0</v>
      </c>
      <c r="F76" s="32">
        <f t="shared" si="5"/>
        <v>0</v>
      </c>
      <c r="G76" s="33">
        <f t="shared" si="6"/>
        <v>0</v>
      </c>
    </row>
    <row r="77" spans="1:7" ht="53.25">
      <c r="A77" s="64">
        <v>70</v>
      </c>
      <c r="B77" s="90" t="s">
        <v>77</v>
      </c>
      <c r="C77" s="29">
        <v>8</v>
      </c>
      <c r="D77" s="50"/>
      <c r="E77" s="51">
        <f>C77*D77</f>
        <v>0</v>
      </c>
      <c r="F77" s="32">
        <f t="shared" si="5"/>
        <v>0</v>
      </c>
      <c r="G77" s="33">
        <f t="shared" si="6"/>
        <v>0</v>
      </c>
    </row>
    <row r="78" spans="1:7" ht="60">
      <c r="A78" s="64">
        <v>71</v>
      </c>
      <c r="B78" s="92" t="s">
        <v>78</v>
      </c>
      <c r="C78" s="29">
        <v>10</v>
      </c>
      <c r="D78" s="50"/>
      <c r="E78" s="51">
        <f>C78*D78</f>
        <v>0</v>
      </c>
      <c r="F78" s="32">
        <f t="shared" si="5"/>
        <v>0</v>
      </c>
      <c r="G78" s="33">
        <f t="shared" si="6"/>
        <v>0</v>
      </c>
    </row>
    <row r="79" spans="1:7" ht="45">
      <c r="A79" s="64">
        <v>72</v>
      </c>
      <c r="B79" s="92" t="s">
        <v>79</v>
      </c>
      <c r="C79" s="29">
        <v>20</v>
      </c>
      <c r="D79" s="50"/>
      <c r="E79" s="51">
        <f>C79*D79</f>
        <v>0</v>
      </c>
      <c r="F79" s="32">
        <f t="shared" si="5"/>
        <v>0</v>
      </c>
      <c r="G79" s="33">
        <f t="shared" si="6"/>
        <v>0</v>
      </c>
    </row>
    <row r="80" spans="1:7" ht="53.25">
      <c r="A80" s="64">
        <v>73</v>
      </c>
      <c r="B80" s="89" t="s">
        <v>80</v>
      </c>
      <c r="C80" s="29">
        <v>13</v>
      </c>
      <c r="D80" s="50"/>
      <c r="E80" s="51">
        <f>C80*D80</f>
        <v>0</v>
      </c>
      <c r="F80" s="32">
        <f t="shared" si="5"/>
        <v>0</v>
      </c>
      <c r="G80" s="33">
        <f t="shared" si="6"/>
        <v>0</v>
      </c>
    </row>
    <row r="81" spans="1:7" ht="45">
      <c r="A81" s="64">
        <v>74</v>
      </c>
      <c r="B81" s="93" t="s">
        <v>81</v>
      </c>
      <c r="C81" s="29">
        <v>1</v>
      </c>
      <c r="D81" s="50"/>
      <c r="E81" s="51">
        <f>C81*D81</f>
        <v>0</v>
      </c>
      <c r="F81" s="32">
        <f t="shared" si="5"/>
        <v>0</v>
      </c>
      <c r="G81" s="33">
        <f t="shared" si="6"/>
        <v>0</v>
      </c>
    </row>
    <row r="82" spans="1:7" ht="75">
      <c r="A82" s="64">
        <v>75</v>
      </c>
      <c r="B82" s="93" t="s">
        <v>82</v>
      </c>
      <c r="C82" s="29">
        <v>15</v>
      </c>
      <c r="D82" s="50"/>
      <c r="E82" s="51">
        <f>C82*D82</f>
        <v>0</v>
      </c>
      <c r="F82" s="32">
        <f t="shared" si="5"/>
        <v>0</v>
      </c>
      <c r="G82" s="33">
        <f t="shared" si="6"/>
        <v>0</v>
      </c>
    </row>
    <row r="83" spans="1:7" ht="78.75">
      <c r="A83" s="64">
        <v>76</v>
      </c>
      <c r="B83" s="93" t="s">
        <v>83</v>
      </c>
      <c r="C83" s="29">
        <v>20</v>
      </c>
      <c r="D83" s="50"/>
      <c r="E83" s="51">
        <f>C83*D83</f>
        <v>0</v>
      </c>
      <c r="F83" s="32">
        <f t="shared" si="5"/>
        <v>0</v>
      </c>
      <c r="G83" s="33">
        <f t="shared" si="6"/>
        <v>0</v>
      </c>
    </row>
    <row r="84" spans="1:7" ht="105">
      <c r="A84" s="70">
        <v>77</v>
      </c>
      <c r="B84" s="93" t="s">
        <v>84</v>
      </c>
      <c r="C84" s="65">
        <v>20</v>
      </c>
      <c r="D84" s="66"/>
      <c r="E84" s="67">
        <f>C84*D84</f>
        <v>0</v>
      </c>
      <c r="F84" s="46">
        <f t="shared" si="5"/>
        <v>0</v>
      </c>
      <c r="G84" s="47">
        <f t="shared" si="6"/>
        <v>0</v>
      </c>
    </row>
    <row r="85" spans="1:7" s="69" customFormat="1" ht="30" customHeight="1">
      <c r="A85" s="70">
        <v>78</v>
      </c>
      <c r="B85" s="93" t="s">
        <v>97</v>
      </c>
      <c r="C85" s="65">
        <v>3900</v>
      </c>
      <c r="D85" s="66"/>
      <c r="E85" s="67">
        <f>C85*D85</f>
        <v>0</v>
      </c>
      <c r="F85" s="46">
        <f t="shared" si="5"/>
        <v>0</v>
      </c>
      <c r="G85" s="47">
        <f t="shared" si="6"/>
        <v>0</v>
      </c>
    </row>
    <row r="86" spans="1:7" s="69" customFormat="1" ht="15">
      <c r="A86" s="70">
        <v>79</v>
      </c>
      <c r="B86" s="94" t="s">
        <v>96</v>
      </c>
      <c r="C86" s="65">
        <v>1000</v>
      </c>
      <c r="D86" s="66"/>
      <c r="E86" s="67">
        <f>C86*D86</f>
        <v>0</v>
      </c>
      <c r="F86" s="46">
        <f t="shared" si="5"/>
        <v>0</v>
      </c>
      <c r="G86" s="47">
        <f t="shared" si="6"/>
        <v>0</v>
      </c>
    </row>
    <row r="87" spans="1:7" s="63" customFormat="1" ht="30">
      <c r="A87" s="64">
        <v>80</v>
      </c>
      <c r="B87" s="93" t="s">
        <v>94</v>
      </c>
      <c r="C87" s="29">
        <v>50</v>
      </c>
      <c r="D87" s="50"/>
      <c r="E87" s="51">
        <f>C87*D87</f>
        <v>0</v>
      </c>
      <c r="F87" s="32">
        <f t="shared" si="5"/>
        <v>0</v>
      </c>
      <c r="G87" s="33">
        <f t="shared" si="6"/>
        <v>0</v>
      </c>
    </row>
    <row r="88" spans="1:7" s="63" customFormat="1" ht="30.75" thickBot="1">
      <c r="A88" s="60">
        <v>81</v>
      </c>
      <c r="B88" s="111" t="s">
        <v>95</v>
      </c>
      <c r="C88" s="65">
        <v>50</v>
      </c>
      <c r="D88" s="66"/>
      <c r="E88" s="67">
        <f>C88*D88</f>
        <v>0</v>
      </c>
      <c r="F88" s="46">
        <f t="shared" si="5"/>
        <v>0</v>
      </c>
      <c r="G88" s="61">
        <f t="shared" si="6"/>
        <v>0</v>
      </c>
    </row>
    <row r="89" spans="1:7" ht="16.5" thickBot="1">
      <c r="A89" s="105" t="s">
        <v>85</v>
      </c>
      <c r="B89" s="106" t="s">
        <v>85</v>
      </c>
      <c r="C89" s="106"/>
      <c r="D89" s="106"/>
      <c r="E89" s="106"/>
      <c r="F89" s="106">
        <f t="shared" si="5"/>
        <v>0</v>
      </c>
      <c r="G89" s="107"/>
    </row>
    <row r="90" spans="1:7" ht="40.5">
      <c r="A90" s="21">
        <v>82</v>
      </c>
      <c r="B90" s="52" t="s">
        <v>86</v>
      </c>
      <c r="C90" s="10">
        <v>10</v>
      </c>
      <c r="D90" s="53"/>
      <c r="E90" s="24">
        <f>C90*D90</f>
        <v>0</v>
      </c>
      <c r="F90" s="25">
        <f t="shared" si="5"/>
        <v>0</v>
      </c>
      <c r="G90" s="26">
        <f>F90+E90</f>
        <v>0</v>
      </c>
    </row>
    <row r="91" spans="1:7" ht="207" thickBot="1">
      <c r="A91" s="38">
        <v>83</v>
      </c>
      <c r="B91" s="54" t="s">
        <v>87</v>
      </c>
      <c r="C91" s="19">
        <v>10</v>
      </c>
      <c r="D91" s="55"/>
      <c r="E91" s="39">
        <f>C91*D91</f>
        <v>0</v>
      </c>
      <c r="F91" s="40">
        <f t="shared" si="5"/>
        <v>0</v>
      </c>
      <c r="G91" s="41">
        <f>F91+E91</f>
        <v>0</v>
      </c>
    </row>
    <row r="92" spans="1:7" ht="18.75" thickBot="1">
      <c r="A92" s="2"/>
      <c r="B92" s="95" t="s">
        <v>88</v>
      </c>
      <c r="C92" s="96"/>
      <c r="D92" s="97"/>
      <c r="E92" s="98">
        <f>SUM(E5:E91)</f>
        <v>0</v>
      </c>
      <c r="F92" s="99"/>
      <c r="G92" s="56"/>
    </row>
    <row r="93" spans="1:7" ht="15">
      <c r="A93" s="57"/>
      <c r="B93" s="58"/>
      <c r="D93" s="59"/>
      <c r="E93" s="59"/>
      <c r="F93" s="59"/>
      <c r="G93" s="57"/>
    </row>
    <row r="94" spans="1:7" ht="15">
      <c r="A94" s="57"/>
      <c r="B94" s="58" t="s">
        <v>89</v>
      </c>
      <c r="D94" s="59"/>
      <c r="E94" s="57"/>
      <c r="F94" s="57"/>
      <c r="G94" s="57"/>
    </row>
    <row r="95" spans="1:7" ht="15">
      <c r="A95" s="57"/>
      <c r="B95" s="58" t="s">
        <v>90</v>
      </c>
      <c r="D95" s="59"/>
      <c r="E95" s="57"/>
      <c r="F95" s="57"/>
      <c r="G95" s="57"/>
    </row>
  </sheetData>
  <sheetProtection algorithmName="SHA-512" hashValue="uTziwVxvDYg3XejwVTO9GIdtRgILcNaeMerDt8ZxkqZwxkU0evNXrw02X4th7j6r7KdAOKBYn9vqCp2vJDJtXA==" saltValue="5J3/+z3GqH8t4YlYdaN0Yg==" spinCount="100000" sheet="1" objects="1" scenarios="1"/>
  <protectedRanges>
    <protectedRange password="8B28" sqref="D5:D32" name="Oblast1"/>
    <protectedRange password="8B28" sqref="D34 D37:D66" name="Oblast1_1"/>
    <protectedRange password="8B28" sqref="D67:D91" name="Oblast1_2"/>
  </protectedRanges>
  <mergeCells count="9">
    <mergeCell ref="A89:G89"/>
    <mergeCell ref="B92:D92"/>
    <mergeCell ref="E92:F92"/>
    <mergeCell ref="B1:C1"/>
    <mergeCell ref="D1:G1"/>
    <mergeCell ref="D2:G2"/>
    <mergeCell ref="A4:G4"/>
    <mergeCell ref="A34:G34"/>
    <mergeCell ref="A67:G6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2021-02-24T10:40:18Z</dcterms:modified>
  <cp:category/>
  <cp:version/>
  <cp:contentType/>
  <cp:contentStatus/>
</cp:coreProperties>
</file>