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2_VZ_I.Q_2021_Těžební činnosti/19_Zakázka_11337__/01_Zadávací dokumentace/"/>
    </mc:Choice>
  </mc:AlternateContent>
  <xr:revisionPtr revIDLastSave="62" documentId="8_{5EA4616F-72E1-4AAD-BD74-E7787D6F5003}" xr6:coauthVersionLast="45" xr6:coauthVersionMax="45" xr10:uidLastSave="{382CDF3B-40A4-455C-B939-0A729E176D4F}"/>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<sst xmlns="http://schemas.openxmlformats.org/spreadsheetml/2006/main" count="97" uniqueCount="53">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</sst>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9" sqref="B29:M2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3</v>
      </c>
      <c r="K2" s="32"/>
      <c r="L2" s="51" t="s">
        <v>47</v>
      </c>
      <c r="M2" s="55">
        <f>TAB!$G$15</f>
        <v>11337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44347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2</v>
      </c>
      <c r="F10" s="69">
        <f>TAB!J6</f>
        <v>2</v>
      </c>
      <c r="G10" s="70">
        <f>TAB!K6</f>
        <v>13</v>
      </c>
      <c r="H10" s="70">
        <f>TAB!L6</f>
        <v>7</v>
      </c>
      <c r="I10" s="70">
        <f>TAB!M6</f>
        <v>0</v>
      </c>
      <c r="J10" s="70">
        <f>TAB!N6</f>
        <v>0</v>
      </c>
      <c r="K10" s="70">
        <f>TAB!O6</f>
        <v>0</v>
      </c>
      <c r="L10" s="71">
        <f>TAB!P6</f>
        <v>0</v>
      </c>
      <c r="M10" s="72">
        <f t="shared" ref="M10" si="1">SUM(E10:L10)</f>
        <v>24</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60</v>
      </c>
      <c r="F12" s="60">
        <f>TAB!J7</f>
        <v>70</v>
      </c>
      <c r="G12" s="60">
        <f>TAB!K7</f>
        <v>1</v>
      </c>
      <c r="H12" s="60">
        <f>TAB!L7</f>
        <v>0</v>
      </c>
      <c r="I12" s="60">
        <f>TAB!M7</f>
        <v>0</v>
      </c>
      <c r="J12" s="60">
        <f>TAB!N7</f>
        <v>0</v>
      </c>
      <c r="K12" s="60">
        <f>TAB!O7</f>
        <v>0</v>
      </c>
      <c r="L12" s="61">
        <f>TAB!P7</f>
        <v>0</v>
      </c>
      <c r="M12" s="62">
        <f t="shared" ref="M12" si="2">SUM(E12:L12)</f>
        <v>131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c r="P4" s="86"/>
    </row>
    <row r="5" spans="2:16" ht="30" customHeight="1" thickBot="1" x14ac:dyDescent="0.3">
      <c r="B5" t="s">
        <v>21</v>
      </c>
      <c r="D5">
        <v>3</v>
      </c>
      <c r="E5" s="178"/>
      <c r="F5" s="166"/>
      <c r="G5" s="87" t="s">
        <v>12</v>
      </c>
      <c r="H5" s="88" t="s">
        <v>37</v>
      </c>
      <c r="I5" s="89"/>
      <c r="J5" s="90"/>
      <c r="K5" s="90"/>
      <c r="L5" s="90"/>
      <c r="M5" s="90"/>
      <c r="N5" s="90"/>
      <c r="O5" s="90"/>
      <c r="P5" s="91"/>
    </row>
    <row r="6" spans="2:16" ht="30" customHeight="1" thickTop="1" x14ac:dyDescent="0.25">
      <c r="E6" s="177">
        <v>2</v>
      </c>
      <c r="F6" s="161" t="s">
        <v>40</v>
      </c>
      <c r="G6" s="92" t="s">
        <v>11</v>
      </c>
      <c r="H6" s="93" t="s">
        <v>37</v>
      </c>
      <c r="I6" s="94">
        <v>2</v>
      </c>
      <c r="J6" s="95">
        <v>2</v>
      </c>
      <c r="K6" s="95">
        <v>13</v>
      </c>
      <c r="L6" s="95">
        <v>7</v>
      </c>
      <c r="M6" s="95"/>
      <c r="N6" s="95"/>
      <c r="O6" s="95"/>
      <c r="P6" s="96"/>
    </row>
    <row r="7" spans="2:16" ht="30" customHeight="1" thickBot="1" x14ac:dyDescent="0.3">
      <c r="E7" s="178"/>
      <c r="F7" s="162"/>
      <c r="G7" s="97" t="s">
        <v>12</v>
      </c>
      <c r="H7" s="98" t="s">
        <v>37</v>
      </c>
      <c r="I7" s="99">
        <v>60</v>
      </c>
      <c r="J7" s="100">
        <v>70</v>
      </c>
      <c r="K7" s="100">
        <v>1</v>
      </c>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3</v>
      </c>
    </row>
    <row r="15" spans="2:16" x14ac:dyDescent="0.25">
      <c r="F15" s="123" t="s">
        <v>50</v>
      </c>
      <c r="G15" s="80">
        <v>11337</v>
      </c>
    </row>
    <row r="16" spans="2:16" x14ac:dyDescent="0.25">
      <c r="F16" s="124" t="s">
        <v>51</v>
      </c>
      <c r="G16" s="81">
        <v>44347</v>
      </c>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2021-02-18T11:08:51Z</dcterms:modified>
</cp:coreProperties>
</file>