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\DNS\Nábytek\0242020 Dodávka kancelářského nábytku pro Právní oddělení MENDELU\"/>
    </mc:Choice>
  </mc:AlternateContent>
  <bookViews>
    <workbookView xWindow="-12" yWindow="-12" windowWidth="14520" windowHeight="13380" firstSheet="1" activeTab="1"/>
  </bookViews>
  <sheets>
    <sheet name="VzorPolozky" sheetId="10" state="hidden" r:id="rId1"/>
    <sheet name="Interiér typový" sheetId="14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62913" concurrentCalc="0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1" i="14" l="1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9" i="14"/>
  <c r="H9" i="14"/>
  <c r="G10" i="14"/>
  <c r="H10" i="14"/>
  <c r="H8" i="14"/>
  <c r="Q22" i="14"/>
  <c r="P22" i="14"/>
  <c r="G8" i="14"/>
  <c r="G22" i="14"/>
</calcChain>
</file>

<file path=xl/sharedStrings.xml><?xml version="1.0" encoding="utf-8"?>
<sst xmlns="http://schemas.openxmlformats.org/spreadsheetml/2006/main" count="59" uniqueCount="42">
  <si>
    <t xml:space="preserve">Položkový rozpočet </t>
  </si>
  <si>
    <t>O:</t>
  </si>
  <si>
    <t>R:</t>
  </si>
  <si>
    <t>Celkem</t>
  </si>
  <si>
    <t>Z: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</si>
  <si>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</si>
  <si>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</si>
  <si>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</si>
  <si>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</si>
  <si>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</si>
  <si>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</si>
  <si>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</si>
  <si>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</si>
  <si>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</si>
  <si>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</si>
  <si>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</si>
  <si>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</si>
  <si>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</si>
  <si>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</si>
  <si>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</si>
  <si>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POL1_0</t>
  </si>
  <si>
    <t>kus</t>
  </si>
  <si>
    <t/>
  </si>
  <si>
    <t>SUM</t>
  </si>
  <si>
    <t>MENDELOVA UNIVERZITA V BRNĚ</t>
  </si>
  <si>
    <t>Vnitřní vybavení - Interiér typový</t>
  </si>
  <si>
    <t>Konferenční židle,celočaloouněná,ocelová podnož,látkový sedák,stohovatelná,šedá</t>
  </si>
  <si>
    <t>Kancelářská židle kolečková,výškově stavitelná pákou,nastavitelný sedák,područky,AL kříž,</t>
  </si>
  <si>
    <t>Nástěnné hodiny,pr. 70cm,kruhové,body číselníku pr. 3cm,chromový kov,montáž,seřízení,ověření funkčnosti,</t>
  </si>
  <si>
    <t>Ocelový regál lakovaný 900/400/2700,RAL 9003,police LTD,nosnost 250kg,kotvení,doplňky,detaily</t>
  </si>
  <si>
    <t>Konferenční stůl jednací, 1250/1250/760,LTD 18mm, ABS 2mm,bílá RAL9010,rámová podnož samonosná AL</t>
  </si>
  <si>
    <t>Přístavný zásuvkový kontejner, 585/400/550,bílá RAL9010,zásuvky,zámek,kolečka</t>
  </si>
  <si>
    <t>Kancelářský odpadkový koš,pr. 30cm,16l,drátěný,ocel, stříbrná</t>
  </si>
  <si>
    <t>Stolní LED lampička,dotykové ovládání,USB napájení,paměť,9W,šedá</t>
  </si>
  <si>
    <t>Samostatně stojící věšák na oděvy,kovový,RAL1023,háčky černé</t>
  </si>
  <si>
    <t>Věšákové háčky na oděvy,bez viditelných šroubů,kov,bílá,kotvení</t>
  </si>
  <si>
    <t>790a</t>
  </si>
  <si>
    <t>Šatní skříň bílá, 680/2030/400, LTD, 2x dvířka, uvnitř prostor s tyčí pro zavěšení oděvů a 1x horní police</t>
  </si>
  <si>
    <t>Zrcadlo nástěnné, 480x1200mm, včetně uchcení na stěnu</t>
  </si>
  <si>
    <t xml:space="preserve">DODÁVKA KANCELÁŘSKÉHO NÁBYTKU PRO PRÁVNÍ ODDĚLENÍ MENDELU
</t>
  </si>
  <si>
    <t>TYPOVÉ VÝROBKY</t>
  </si>
  <si>
    <t>Neinv.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</si>
</sst>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2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20" xfId="0" applyFill="1" applyBorder="1" applyAlignment="1">
      <alignment vertical="top"/>
    </xf>
    <xf numFmtId="49" fontId="0" fillId="2" borderId="20" xfId="0" applyNumberFormat="1" applyFill="1" applyBorder="1" applyAlignment="1">
      <alignment vertical="top"/>
    </xf>
    <xf numFmtId="49" fontId="0" fillId="2" borderId="18" xfId="0" applyNumberForma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5" xfId="0" applyNumberFormat="1" applyFont="1" applyFill="1" applyBorder="1" applyAlignment="1">
      <alignment vertical="top"/>
    </xf>
    <xf numFmtId="4" fontId="0" fillId="2" borderId="12" xfId="0" applyNumberFormat="1" applyFill="1" applyBorder="1"/>
    <xf numFmtId="0" fontId="0" fillId="0" borderId="0" xfId="0" applyAlignment="1">
      <alignment vertical="top"/>
    </xf>
    <xf numFmtId="4" fontId="0" fillId="0" borderId="0" xfId="0" applyNumberFormat="1"/>
    <xf numFmtId="0" fontId="4" fillId="0" borderId="6" xfId="0" applyFont="1" applyBorder="1" applyAlignment="1">
      <alignment vertical="top"/>
    </xf>
    <xf numFmtId="0" fontId="3" fillId="2" borderId="3" xfId="0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" fontId="0" fillId="2" borderId="7" xfId="0" applyNumberFormat="1" applyFill="1" applyBorder="1"/>
    <xf numFmtId="4" fontId="0" fillId="0" borderId="0" xfId="0" applyNumberFormat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vertical="top"/>
    </xf>
    <xf numFmtId="49" fontId="0" fillId="2" borderId="7" xfId="0" applyNumberForma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0" fontId="0" fillId="0" borderId="13" xfId="0" applyFont="1" applyBorder="1" applyAlignment="1">
      <alignment vertical="top"/>
    </xf>
    <xf numFmtId="49" fontId="0" fillId="0" borderId="9" xfId="0" applyNumberFormat="1" applyBorder="1" applyAlignment="1">
      <alignment vertical="top"/>
    </xf>
    <xf numFmtId="0" fontId="0" fillId="0" borderId="14" xfId="0" applyFont="1" applyBorder="1" applyAlignment="1">
      <alignment vertical="top"/>
    </xf>
    <xf numFmtId="49" fontId="0" fillId="0" borderId="10" xfId="0" applyNumberFormat="1" applyBorder="1" applyAlignment="1">
      <alignment vertical="top"/>
    </xf>
    <xf numFmtId="0" fontId="0" fillId="2" borderId="15" xfId="0" applyFill="1" applyBorder="1" applyAlignment="1">
      <alignment vertical="top"/>
    </xf>
    <xf numFmtId="49" fontId="0" fillId="2" borderId="12" xfId="0" applyNumberFormat="1" applyFill="1" applyBorder="1" applyAlignment="1">
      <alignment vertical="top"/>
    </xf>
    <xf numFmtId="49" fontId="0" fillId="0" borderId="0" xfId="0" applyNumberFormat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8" xfId="0" applyNumberFormat="1" applyFont="1" applyBorder="1" applyAlignment="1">
      <alignment vertical="top"/>
    </xf>
    <xf numFmtId="0" fontId="4" fillId="0" borderId="18" xfId="0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shrinkToFit="1"/>
    </xf>
    <xf numFmtId="4" fontId="4" fillId="0" borderId="18" xfId="0" applyNumberFormat="1" applyFont="1" applyFill="1" applyBorder="1" applyAlignment="1">
      <alignment vertical="top" shrinkToFit="1"/>
    </xf>
    <xf numFmtId="4" fontId="4" fillId="0" borderId="18" xfId="0" applyNumberFormat="1" applyFont="1" applyBorder="1" applyAlignment="1">
      <alignment vertical="top" shrinkToFit="1"/>
    </xf>
    <xf numFmtId="4" fontId="4" fillId="3" borderId="18" xfId="0" applyNumberFormat="1" applyFont="1" applyFill="1" applyBorder="1" applyAlignment="1" applyProtection="1">
      <alignment vertical="top" shrinkToFit="1"/>
      <protection locked="0"/>
    </xf>
    <xf numFmtId="0" fontId="0" fillId="2" borderId="19" xfId="0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53" t="s">
        <v>0</v>
      </c>
      <c r="B1" s="53"/>
      <c r="C1" s="54"/>
      <c r="D1" s="53"/>
      <c r="E1" s="53"/>
      <c r="F1" s="53"/>
      <c r="G1" s="53"/>
    </row>
    <row r="2" spans="1:7" ht="24.9" customHeight="1" x14ac:dyDescent="0.25">
      <c r="A2" s="7" t="s">
        <v>4</v>
      </c>
      <c r="B2" s="6"/>
      <c r="C2" s="55"/>
      <c r="D2" s="55"/>
      <c r="E2" s="55"/>
      <c r="F2" s="55"/>
      <c r="G2" s="56"/>
    </row>
    <row r="3" spans="1:7" ht="24.9" hidden="1" customHeight="1" x14ac:dyDescent="0.25">
      <c r="A3" s="7" t="s">
        <v>1</v>
      </c>
      <c r="B3" s="6"/>
      <c r="C3" s="55"/>
      <c r="D3" s="55"/>
      <c r="E3" s="55"/>
      <c r="F3" s="55"/>
      <c r="G3" s="56"/>
    </row>
    <row r="4" spans="1:7" ht="24.9" hidden="1" customHeight="1" x14ac:dyDescent="0.25">
      <c r="A4" s="7" t="s">
        <v>2</v>
      </c>
      <c r="B4" s="6"/>
      <c r="C4" s="55"/>
      <c r="D4" s="55"/>
      <c r="E4" s="55"/>
      <c r="F4" s="55"/>
      <c r="G4" s="56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view="pageBreakPreview" zoomScaleNormal="100" zoomScaleSheetLayoutView="100" workbookViewId="0">
      <selection activeCell="F9" sqref="F9:F20"/>
    </sheetView>
  </sheetViews>
  <sheetFormatPr defaultRowHeight="13.2" outlineLevelRow="1" x14ac:dyDescent="0.25"/>
  <cols>
    <col min="1" max="1" width="4.33203125" style="18" customWidth="1"/>
    <col min="2" max="2" width="14.44140625" style="40" customWidth="1"/>
    <col min="3" max="3" width="50.6640625" style="40" customWidth="1"/>
    <col min="4" max="4" width="4.5546875" style="44" customWidth="1"/>
    <col min="5" max="5" width="10.5546875" style="19" customWidth="1"/>
    <col min="6" max="6" width="9.88671875" customWidth="1"/>
    <col min="7" max="7" width="12.6640625" customWidth="1"/>
    <col min="8" max="8" width="10.109375" customWidth="1"/>
    <col min="16" max="26" width="0" hidden="1" customWidth="1"/>
  </cols>
  <sheetData>
    <row r="1" spans="1:47" ht="15.75" customHeight="1" x14ac:dyDescent="0.3">
      <c r="A1" s="57" t="s">
        <v>0</v>
      </c>
      <c r="B1" s="57"/>
      <c r="C1" s="57"/>
      <c r="D1" s="57"/>
      <c r="E1" s="57"/>
      <c r="F1" s="57"/>
      <c r="G1" s="57"/>
      <c r="R1" t="s">
        <v>6</v>
      </c>
    </row>
    <row r="2" spans="1:47" ht="24.9" customHeight="1" x14ac:dyDescent="0.25">
      <c r="A2" s="34" t="s">
        <v>5</v>
      </c>
      <c r="B2" s="35"/>
      <c r="C2" s="58" t="s">
        <v>24</v>
      </c>
      <c r="D2" s="59"/>
      <c r="E2" s="59"/>
      <c r="F2" s="59"/>
      <c r="G2" s="60"/>
      <c r="R2" t="s">
        <v>7</v>
      </c>
    </row>
    <row r="3" spans="1:47" ht="24.9" customHeight="1" x14ac:dyDescent="0.25">
      <c r="A3" s="36" t="s">
        <v>1</v>
      </c>
      <c r="B3" s="37"/>
      <c r="C3" s="61" t="s">
        <v>39</v>
      </c>
      <c r="D3" s="62"/>
      <c r="E3" s="62"/>
      <c r="F3" s="62"/>
      <c r="G3" s="63"/>
      <c r="R3" t="s">
        <v>8</v>
      </c>
    </row>
    <row r="4" spans="1:47" ht="24.9" customHeight="1" x14ac:dyDescent="0.25">
      <c r="A4" s="36" t="s">
        <v>2</v>
      </c>
      <c r="B4" s="37"/>
      <c r="C4" s="61" t="s">
        <v>40</v>
      </c>
      <c r="D4" s="62"/>
      <c r="E4" s="62"/>
      <c r="F4" s="62"/>
      <c r="G4" s="63"/>
      <c r="R4" t="s">
        <v>9</v>
      </c>
    </row>
    <row r="5" spans="1:47" x14ac:dyDescent="0.25">
      <c r="A5" s="38" t="s">
        <v>10</v>
      </c>
      <c r="B5" s="39"/>
      <c r="C5" s="39"/>
      <c r="D5" s="32"/>
      <c r="E5" s="17"/>
      <c r="F5" s="8"/>
      <c r="G5" s="9"/>
      <c r="R5" t="s">
        <v>11</v>
      </c>
    </row>
    <row r="7" spans="1:47" x14ac:dyDescent="0.25">
      <c r="A7" s="29" t="s">
        <v>12</v>
      </c>
      <c r="B7" s="30" t="s">
        <v>13</v>
      </c>
      <c r="C7" s="30" t="s">
        <v>14</v>
      </c>
      <c r="D7" s="27" t="s">
        <v>15</v>
      </c>
      <c r="E7" s="24" t="s">
        <v>16</v>
      </c>
      <c r="F7" s="10" t="s">
        <v>17</v>
      </c>
      <c r="G7" s="11" t="s">
        <v>3</v>
      </c>
      <c r="H7" s="52" t="s">
        <v>41</v>
      </c>
    </row>
    <row r="8" spans="1:47" x14ac:dyDescent="0.25">
      <c r="A8" s="12" t="s">
        <v>18</v>
      </c>
      <c r="B8" s="13" t="s">
        <v>36</v>
      </c>
      <c r="C8" s="14" t="s">
        <v>25</v>
      </c>
      <c r="D8" s="33"/>
      <c r="E8" s="41"/>
      <c r="F8" s="41"/>
      <c r="G8" s="41">
        <f>SUMIF(R9:R20,"&lt;&gt;NOR",G9:G20)</f>
        <v>0</v>
      </c>
      <c r="H8" s="41">
        <f>SUM(H9:H20)</f>
        <v>0</v>
      </c>
      <c r="R8" t="s">
        <v>19</v>
      </c>
    </row>
    <row r="9" spans="1:47" ht="20.399999999999999" outlineLevel="1" x14ac:dyDescent="0.25">
      <c r="A9" s="20">
        <v>1</v>
      </c>
      <c r="B9" s="46">
        <v>1</v>
      </c>
      <c r="C9" s="47" t="s">
        <v>26</v>
      </c>
      <c r="D9" s="48" t="s">
        <v>21</v>
      </c>
      <c r="E9" s="49">
        <v>12</v>
      </c>
      <c r="F9" s="51"/>
      <c r="G9" s="50">
        <f>ROUND(E9*F9,2)</f>
        <v>0</v>
      </c>
      <c r="H9" s="50">
        <f>G9</f>
        <v>0</v>
      </c>
      <c r="I9" s="43"/>
      <c r="J9" s="43"/>
      <c r="K9" s="43"/>
      <c r="L9" s="43"/>
      <c r="M9" s="43"/>
      <c r="N9" s="43"/>
      <c r="O9" s="43"/>
      <c r="P9" s="43"/>
      <c r="Q9" s="43"/>
      <c r="R9" s="43" t="s">
        <v>20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</row>
    <row r="10" spans="1:47" ht="20.399999999999999" outlineLevel="1" x14ac:dyDescent="0.25">
      <c r="A10" s="20">
        <v>2</v>
      </c>
      <c r="B10" s="46">
        <v>2</v>
      </c>
      <c r="C10" s="47" t="s">
        <v>27</v>
      </c>
      <c r="D10" s="48" t="s">
        <v>21</v>
      </c>
      <c r="E10" s="49">
        <v>5</v>
      </c>
      <c r="F10" s="51"/>
      <c r="G10" s="50">
        <f t="shared" ref="G10:G19" si="0">ROUND(E10*F10,2)</f>
        <v>0</v>
      </c>
      <c r="H10" s="50">
        <f>G10</f>
        <v>0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</row>
    <row r="11" spans="1:47" ht="20.399999999999999" outlineLevel="1" x14ac:dyDescent="0.25">
      <c r="A11" s="20">
        <v>3</v>
      </c>
      <c r="B11" s="46">
        <v>3</v>
      </c>
      <c r="C11" s="47" t="s">
        <v>28</v>
      </c>
      <c r="D11" s="48" t="s">
        <v>21</v>
      </c>
      <c r="E11" s="49">
        <v>1</v>
      </c>
      <c r="F11" s="51"/>
      <c r="G11" s="50">
        <f t="shared" si="0"/>
        <v>0</v>
      </c>
      <c r="H11" s="50">
        <f t="shared" ref="H11:H20" si="1">G11</f>
        <v>0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</row>
    <row r="12" spans="1:47" ht="20.399999999999999" outlineLevel="1" x14ac:dyDescent="0.25">
      <c r="A12" s="20">
        <v>4</v>
      </c>
      <c r="B12" s="46">
        <v>6</v>
      </c>
      <c r="C12" s="47" t="s">
        <v>29</v>
      </c>
      <c r="D12" s="48" t="s">
        <v>21</v>
      </c>
      <c r="E12" s="49">
        <v>1</v>
      </c>
      <c r="F12" s="51"/>
      <c r="G12" s="50">
        <f t="shared" si="0"/>
        <v>0</v>
      </c>
      <c r="H12" s="50">
        <f t="shared" si="1"/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</row>
    <row r="13" spans="1:47" ht="20.399999999999999" outlineLevel="1" x14ac:dyDescent="0.25">
      <c r="A13" s="20">
        <v>5</v>
      </c>
      <c r="B13" s="46">
        <v>16</v>
      </c>
      <c r="C13" s="47" t="s">
        <v>30</v>
      </c>
      <c r="D13" s="48" t="s">
        <v>21</v>
      </c>
      <c r="E13" s="49">
        <v>1</v>
      </c>
      <c r="F13" s="51"/>
      <c r="G13" s="50">
        <f t="shared" si="0"/>
        <v>0</v>
      </c>
      <c r="H13" s="50">
        <f t="shared" si="1"/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</row>
    <row r="14" spans="1:47" ht="20.399999999999999" outlineLevel="1" x14ac:dyDescent="0.25">
      <c r="A14" s="20">
        <v>6</v>
      </c>
      <c r="B14" s="46">
        <v>17</v>
      </c>
      <c r="C14" s="47" t="s">
        <v>31</v>
      </c>
      <c r="D14" s="48" t="s">
        <v>21</v>
      </c>
      <c r="E14" s="49">
        <v>5</v>
      </c>
      <c r="F14" s="51"/>
      <c r="G14" s="50">
        <f t="shared" si="0"/>
        <v>0</v>
      </c>
      <c r="H14" s="50">
        <f t="shared" si="1"/>
        <v>0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</row>
    <row r="15" spans="1:47" outlineLevel="1" x14ac:dyDescent="0.25">
      <c r="A15" s="20">
        <v>7</v>
      </c>
      <c r="B15" s="46">
        <v>18</v>
      </c>
      <c r="C15" s="47" t="s">
        <v>32</v>
      </c>
      <c r="D15" s="48" t="s">
        <v>21</v>
      </c>
      <c r="E15" s="49">
        <v>5</v>
      </c>
      <c r="F15" s="51"/>
      <c r="G15" s="50">
        <f t="shared" si="0"/>
        <v>0</v>
      </c>
      <c r="H15" s="50">
        <f t="shared" si="1"/>
        <v>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</row>
    <row r="16" spans="1:47" outlineLevel="1" x14ac:dyDescent="0.25">
      <c r="A16" s="20">
        <v>8</v>
      </c>
      <c r="B16" s="46">
        <v>19</v>
      </c>
      <c r="C16" s="47" t="s">
        <v>33</v>
      </c>
      <c r="D16" s="48" t="s">
        <v>21</v>
      </c>
      <c r="E16" s="49">
        <v>5</v>
      </c>
      <c r="F16" s="51"/>
      <c r="G16" s="50">
        <f t="shared" si="0"/>
        <v>0</v>
      </c>
      <c r="H16" s="50">
        <f t="shared" si="1"/>
        <v>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</row>
    <row r="17" spans="1:47" outlineLevel="1" x14ac:dyDescent="0.25">
      <c r="A17" s="20">
        <v>9</v>
      </c>
      <c r="B17" s="46">
        <v>20</v>
      </c>
      <c r="C17" s="47" t="s">
        <v>34</v>
      </c>
      <c r="D17" s="48" t="s">
        <v>21</v>
      </c>
      <c r="E17" s="49">
        <v>2</v>
      </c>
      <c r="F17" s="51"/>
      <c r="G17" s="50">
        <f t="shared" si="0"/>
        <v>0</v>
      </c>
      <c r="H17" s="50">
        <f t="shared" si="1"/>
        <v>0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</row>
    <row r="18" spans="1:47" outlineLevel="1" x14ac:dyDescent="0.25">
      <c r="A18" s="45">
        <v>10</v>
      </c>
      <c r="B18" s="46">
        <v>21</v>
      </c>
      <c r="C18" s="47" t="s">
        <v>35</v>
      </c>
      <c r="D18" s="48" t="s">
        <v>21</v>
      </c>
      <c r="E18" s="50">
        <v>5</v>
      </c>
      <c r="F18" s="51"/>
      <c r="G18" s="50">
        <f t="shared" si="0"/>
        <v>0</v>
      </c>
      <c r="H18" s="50">
        <f t="shared" si="1"/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</row>
    <row r="19" spans="1:47" ht="20.399999999999999" outlineLevel="1" x14ac:dyDescent="0.25">
      <c r="A19" s="45">
        <v>11</v>
      </c>
      <c r="B19" s="46">
        <v>24</v>
      </c>
      <c r="C19" s="47" t="s">
        <v>37</v>
      </c>
      <c r="D19" s="48" t="s">
        <v>21</v>
      </c>
      <c r="E19" s="50">
        <v>3</v>
      </c>
      <c r="F19" s="51"/>
      <c r="G19" s="50">
        <f t="shared" si="0"/>
        <v>0</v>
      </c>
      <c r="H19" s="50">
        <f t="shared" si="1"/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</row>
    <row r="20" spans="1:47" outlineLevel="1" x14ac:dyDescent="0.25">
      <c r="A20" s="45">
        <v>12</v>
      </c>
      <c r="B20" s="46">
        <v>25</v>
      </c>
      <c r="C20" s="47" t="s">
        <v>38</v>
      </c>
      <c r="D20" s="48" t="s">
        <v>21</v>
      </c>
      <c r="E20" s="50">
        <v>1</v>
      </c>
      <c r="F20" s="51"/>
      <c r="G20" s="50">
        <f t="shared" ref="G20" si="2">ROUND(E20*F20,2)</f>
        <v>0</v>
      </c>
      <c r="H20" s="50">
        <f t="shared" si="1"/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</row>
    <row r="21" spans="1:47" x14ac:dyDescent="0.25">
      <c r="B21" s="40" t="s">
        <v>22</v>
      </c>
      <c r="C21" s="22" t="s">
        <v>22</v>
      </c>
      <c r="D21" s="42"/>
      <c r="E21" s="25"/>
      <c r="F21" s="18"/>
      <c r="G21" s="18"/>
      <c r="H21" s="18"/>
      <c r="P21">
        <v>15</v>
      </c>
      <c r="Q21">
        <v>21</v>
      </c>
    </row>
    <row r="22" spans="1:47" x14ac:dyDescent="0.25">
      <c r="A22" s="21"/>
      <c r="B22" s="31" t="s">
        <v>3</v>
      </c>
      <c r="C22" s="23" t="s">
        <v>22</v>
      </c>
      <c r="D22" s="28"/>
      <c r="E22" s="26"/>
      <c r="F22" s="15"/>
      <c r="G22" s="16">
        <f>G8</f>
        <v>0</v>
      </c>
      <c r="H22" s="18"/>
      <c r="P22" t="e">
        <f>SUMIF(#REF!,P21,G7:G20)</f>
        <v>#REF!</v>
      </c>
      <c r="Q22" t="e">
        <f>SUMIF(#REF!,Q21,G7:G20)</f>
        <v>#REF!</v>
      </c>
      <c r="R22" t="s">
        <v>23</v>
      </c>
    </row>
  </sheetData>
  <sheetProtection sheet="1" objects="1" scenarios="1"/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VzorPolozky</vt:lpstr>
      <vt:lpstr>Interiér typový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KŠ</cp:lastModifiedBy>
  <cp:lastPrinted>2014-02-28T09:52:57Z</cp:lastPrinted>
  <dcterms:created xsi:type="dcterms:W3CDTF">2009-04-08T07:15:50Z</dcterms:created>
  <dcterms:modified xsi:type="dcterms:W3CDTF">2020-12-03T09:59:07Z</dcterms:modified>
</cp:coreProperties>
</file>