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Příloha č. 1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<sst xmlns="http://schemas.openxmlformats.org/spreadsheetml/2006/main" count="45" uniqueCount="38">
  <si>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</si>
  <si>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</si>
  <si>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</si>
  <si>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</si>
  <si>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</si>
  <si>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</si>
  <si>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</si>
  <si>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</si>
  <si>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</si>
  <si>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</si>
  <si>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</si>
  <si>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</si>
  <si>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Multifunkční plastové pero 3v1</t>
  </si>
  <si>
    <t>LIPO</t>
  </si>
  <si>
    <t>Tužka s broušeným kamínkem</t>
  </si>
  <si>
    <t>Bavlněná taška s dlouhým uchem</t>
  </si>
  <si>
    <t>Sešit přírodní</t>
  </si>
  <si>
    <t>logo PEF</t>
  </si>
  <si>
    <t xml:space="preserve">Černá tužka s broušeným kamínkem v tmavě modré barvě. Průměr cca. 7 mm, lakovaný povrch, dřevěné tělo. </t>
  </si>
  <si>
    <t>vzorek předmětu</t>
  </si>
  <si>
    <t>ne</t>
  </si>
  <si>
    <r>
      <t>Plastové multifunkční pero, kancelářské sponky (8ks) a zvýrazňovač v jedno</t>
    </r>
    <r>
      <rPr>
        <sz val="12"/>
        <rFont val="Calibri"/>
        <family val="2"/>
        <scheme val="minor"/>
      </rPr>
      <t>m. Tělo pera bílé barvy. Vel. 14,9*1,8cm. Náplň pera modrá, zvýrazňovač tyrkys</t>
    </r>
    <r>
      <rPr>
        <sz val="12"/>
        <color theme="1"/>
        <rFont val="Calibri"/>
        <family val="2"/>
        <scheme val="minor"/>
      </rPr>
      <t>ový.</t>
    </r>
  </si>
  <si>
    <t>Ovocné pastilky v papírovém obalu, min. 13ks, obal bílé barvy.Váha 7g. Rozměr: 60 x 20 x 8 mm.  1x papírová samolepicí přebalová etiketa na bílý obal.</t>
  </si>
  <si>
    <t xml:space="preserve">Bavlněná taška s dlouhými uchy přes rameno, barva: přírodní, rozměry tašky: šířka 37-40cm, výška 40-43cm, 100%bavlna 120-180g/m2, velikost uší:délka 70-80cm, šířka 2-3cm  </t>
  </si>
  <si>
    <t xml:space="preserve">kartonová složka s potiskem formát A4 </t>
  </si>
  <si>
    <t>skládací kartonová sloha s potiskem, ve formátu A4, s přeloženými kapsami (400g/m2), vel. 23x30,7 cm</t>
  </si>
  <si>
    <t xml:space="preserve">Blok z tvrdých desek z recyklovaného papíru. Min. 80 stran. Vel. A5. Barva desek přírodní, příp. bílá. </t>
  </si>
  <si>
    <t>blok lepený</t>
  </si>
  <si>
    <t>Blok A4, lepená vazba, 50 listů.</t>
  </si>
  <si>
    <t>Na jedné straně těla pera logo EU dle technické přílohy č. 3 (logo_EU_cb_cz) a  logo MŠMT dle technické přílohy č. 2 (manuálu MŠMT) na straně 8 (pouze 4 písmena), na opačné straně logo PEF. Tampon tisk v černé barvě.</t>
  </si>
  <si>
    <t>Na jedné straně logo EU dle technické přílohy č. 3 (logo_EU_cb_cz) a  logo MŠMT dle technické přílohy č. 2 (manuálu MŠMT) na straně 8 (pouze 4 písmena), na opačné straně logo PEF. Tisk v černé barvě. Z boční strany potisk: www.pef.mendelu.cz (černý tisk na modrém podkladu v barvě pantone 2945).</t>
  </si>
  <si>
    <t xml:space="preserve">Potisk bílé barvy -logo EU dle technické přílohy č. 3 (logo_EU_cb_cz) a  logo MŠMT dle technické přílohy č. 2 (manuálu MŠMT) na straně 8 (pouze 4 písmena)+ www.pef.mendelu.cz , vše v jedné rovině (na jednom řádku). </t>
  </si>
  <si>
    <t>Na přední straně v horní části logo EU a MŠMT dle technické přílohy č. 5 (černobílý tisk - bílý podklad, písmo v černé barvě) a v dolní části logo PEF (2 barvy, tisk černá a modrá Pantone 2945).</t>
  </si>
  <si>
    <t>Na jedné straně logo EU a MŠMT dle technické přílohy č. 5 (černý tisk) a na druhé straně logo PEF (2 barvy, tisk černá a modrá Pantone 2945).</t>
  </si>
  <si>
    <t>Celopotisk přední strany bloku 4/0 dle přílohy č.6, součástí celopotisku: Horní část přední strany - logo EU a MŠMT dle technické přílohy č. 5 (černobílý tisk - bílý podklad, písmo v černé barvě), dolní část přední strany - logo PEF (černý tisk).</t>
  </si>
  <si>
    <t>Veřejná zakázka: Dodávka propagačních materiálů pro ESF 2020 – opakování, rozděleno na části</t>
  </si>
  <si>
    <t xml:space="preserve">                                                Příloha č. 1c - Technická specifikace pro část 3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</si>
  <si>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 Všechny uvedené přílohy, manuály a loga jsou obsaženy v "Příloze č. 2 - Loga_manuály" Výzvy k podání nabídek.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</si>
</sst>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4">
    <xf numFmtId="0" fontId="0" fillId="0" borderId="0" xfId="0"/>
    <xf numFmtId="165" fontId="2" fillId="2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center" wrapText="1"/>
      <protection/>
    </xf>
    <xf numFmtId="164" fontId="3" fillId="0" borderId="2" xfId="0" applyNumberFormat="1" applyFont="1" applyBorder="1" applyAlignment="1" applyProtection="1">
      <alignment vertical="center" wrapText="1"/>
      <protection/>
    </xf>
    <xf numFmtId="164" fontId="3" fillId="0" borderId="3" xfId="0" applyNumberFormat="1" applyFont="1" applyBorder="1" applyAlignment="1" applyProtection="1">
      <alignment vertical="center" wrapText="1"/>
      <protection/>
    </xf>
    <xf numFmtId="164" fontId="3" fillId="0" borderId="4" xfId="0" applyNumberFormat="1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1752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152400</xdr:colOff>
      <xdr:row>5</xdr:row>
      <xdr:rowOff>66675</xdr:rowOff>
    </xdr:from>
    <xdr:to>
      <xdr:col>2</xdr:col>
      <xdr:colOff>1524000</xdr:colOff>
      <xdr:row>5</xdr:row>
      <xdr:rowOff>1914525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71775"/>
          <a:ext cx="13716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400050</xdr:rowOff>
    </xdr:from>
    <xdr:to>
      <xdr:col>2</xdr:col>
      <xdr:colOff>1590675</xdr:colOff>
      <xdr:row>7</xdr:row>
      <xdr:rowOff>2257425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7143750"/>
          <a:ext cx="15621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66675</xdr:rowOff>
    </xdr:from>
    <xdr:to>
      <xdr:col>2</xdr:col>
      <xdr:colOff>1562100</xdr:colOff>
      <xdr:row>8</xdr:row>
      <xdr:rowOff>1990725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515475"/>
          <a:ext cx="1533525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285750</xdr:rowOff>
    </xdr:from>
    <xdr:to>
      <xdr:col>2</xdr:col>
      <xdr:colOff>1133475</xdr:colOff>
      <xdr:row>10</xdr:row>
      <xdr:rowOff>1809750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13773150"/>
          <a:ext cx="885825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9525</xdr:rowOff>
    </xdr:from>
    <xdr:to>
      <xdr:col>2</xdr:col>
      <xdr:colOff>1390650</xdr:colOff>
      <xdr:row>11</xdr:row>
      <xdr:rowOff>1876425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5516225"/>
          <a:ext cx="1285875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495300</xdr:rowOff>
    </xdr:from>
    <xdr:to>
      <xdr:col>5</xdr:col>
      <xdr:colOff>1657350</xdr:colOff>
      <xdr:row>5</xdr:row>
      <xdr:rowOff>1495425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58625" y="3200400"/>
          <a:ext cx="158115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485775</xdr:rowOff>
    </xdr:from>
    <xdr:to>
      <xdr:col>5</xdr:col>
      <xdr:colOff>1685925</xdr:colOff>
      <xdr:row>6</xdr:row>
      <xdr:rowOff>1485900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87200" y="5210175"/>
          <a:ext cx="15811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800100</xdr:rowOff>
    </xdr:from>
    <xdr:to>
      <xdr:col>5</xdr:col>
      <xdr:colOff>1781175</xdr:colOff>
      <xdr:row>7</xdr:row>
      <xdr:rowOff>1800225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82450" y="7543800"/>
          <a:ext cx="15811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133350</xdr:colOff>
      <xdr:row>10</xdr:row>
      <xdr:rowOff>428625</xdr:rowOff>
    </xdr:from>
    <xdr:to>
      <xdr:col>5</xdr:col>
      <xdr:colOff>1809750</xdr:colOff>
      <xdr:row>10</xdr:row>
      <xdr:rowOff>1485900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15775" y="13916025"/>
          <a:ext cx="16764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476250</xdr:rowOff>
    </xdr:from>
    <xdr:to>
      <xdr:col>5</xdr:col>
      <xdr:colOff>1828800</xdr:colOff>
      <xdr:row>11</xdr:row>
      <xdr:rowOff>1533525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25300" y="15982950"/>
          <a:ext cx="1685925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447675</xdr:rowOff>
    </xdr:from>
    <xdr:to>
      <xdr:col>5</xdr:col>
      <xdr:colOff>1838325</xdr:colOff>
      <xdr:row>9</xdr:row>
      <xdr:rowOff>1504950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34825" y="11915775"/>
          <a:ext cx="1685925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304800</xdr:rowOff>
    </xdr:from>
    <xdr:to>
      <xdr:col>2</xdr:col>
      <xdr:colOff>1533525</xdr:colOff>
      <xdr:row>9</xdr:row>
      <xdr:rowOff>1685925</xdr:rowOff>
    </xdr:to>
    <xdr:pic>
      <xdr:nvPicPr>
        <xdr:cNvPr id="18" name="x_Obrázek 6" descr="https://attachments.office.net/owa/hana.urbankova%40mendelu.cz/service.svc/s/GetAttachmentThumbnail?id=AAMkADIzNGE2MTk5LWRhZTctNGI3Ny05ZjBjLTFiNjBjZjIyYWUxZABGAAAAAACQboRe3UrrQpDgyp%2FpO964BwAaaOpI%2F3XaQ4OwGLBHggh9AAAAurNVAACRoUxkceeOSKjSIQ9dGLj0AAZGN%2BwZAAABEgAQAEpmPr5x3mpPqoBgJ8now%2B8%3D&amp;thumbnailType=2&amp;owa=outlook.office.com&amp;scriptVer=2020062804.09&amp;X-OWA-CANARY=-_VGyYIyH06Mt2Sn0Jb-4rCAE_PjI9gYGt4YOmitv2fv9tgVwCPwch2MR50LN2PM8tBLPy4k6Pg.&amp;token=eyJhbGciOiJSUzI1NiIsImtpZCI6IjU2MzU4ODUyMzRCOTI1MkRERTAwNTc2NkQ5RDlGMjc2NTY1RjYzRTIiLCJ4NXQiOiJWaldJVWpTNUpTM2VBRmRtMmRueWRsWmZZLUkiLCJ0eXAiOiJKV1QifQ.eyJvcmlnaW4iOiJodHRwczovL291dGxvb2sub2ZmaWNlLmNvbSIsInVjIjoiNGI0ZmIxYmMxN2RiNDI1NGIyY2RkMDE4NGNmNGNmN2MiLCJpbl9jb3JwIjoidHJ1ZSIsInNpZ25pbl9zdGF0ZSI6IltcImttc2lcIl0iLCJ2ZXIiOiJFeGNoYW5nZS5DYWxsYmFjay5WMSIsImFwcGN0eHNlbmRlciI6Ik93YURvd25sb2FkQDBmYzM3OWMyLTlhYWMtNGExYy05ZmJkLWY0ZGMyMDk5OWU5YyIsImlzc3JpbmciOiJXVyIsImFwcGN0eCI6IntcIm1zZXhjaHByb3RcIjpcIm93YVwiLFwicHJpbWFyeXNpZFwiOlwiUy0xLTUtMjEtMTkzOTU3MjMwOS0zNDczMDU5MTQ4LTMzNjA4MDY2MzQtNTU3MzExXCIsXCJwdWlkXCI6XCIxMTUzOTA2NjYwNjY3NTQ3ODk5XCIsXCJvaWRcIjpcIjYwM2RhNTgyLTA1MGUtNGVjMC1iMTNhLWUxM2FlNWUyMmM3NlwiLFwic2NvcGVcIjpcIk93YURvd25sb2FkXCJ9IiwibmJmIjoxNTk0Mjg0MDExLCJleHAiOjE1OTQyODQ2MTEsImlzcyI6IjAwMDAwMDAyLTAwMDAtMGZmMS1jZTAwLTAwMDAwMDAwMDAwMEAwZmMzNzljMi05YWFjLTRhMWMtOWZiZC1mNGRjMjA5OTllOWMiLCJhdWQiOiIwMDAwMDAwMi0wMDAwLTBmZjEtY2UwMC0wMDAwMDAwMDAwMDAvYXR0YWNobWVudHMub2ZmaWNlLm5ldEAwZmMzNzljMi05YWFjLTRhMWMtOWZiZC1mNGRjMjA5OTllOWMiLCJoYXBwIjoib3dhIn0.CTEICmbEJGj2KFZVis3LAj2nkC8ZsM5VDnuetLusSZ6BoMVkmrGaqe5YXguLOWwUcjHH5HK_agx5M_PJTfkDMxdWMoPmFAFlIN2iaLLtTXCSXkIAag7xpp5dGhJYFnCtzY0bz54Dk5tK9bCVsz-UW3As5eInbqrrAnpD54wrrzzIW1P6zS2-604bByg2FaUP4nT-mjgcogwbO48lnAWhEw7rY_7NP7zEejUb2UceOXxjSnVpKcKl8WoPjvTyr4bKVAufEMVI-eqa9_JPoIWWz74ftEzkYrooZ_C6IoEM2Lqi_8M7c4McqjOjsOAWXf97NO8So3GZyl3IOUrW2FmRYg&amp;animation=true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9300" y="11772900"/>
          <a:ext cx="1466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6</xdr:row>
      <xdr:rowOff>276225</xdr:rowOff>
    </xdr:from>
    <xdr:to>
      <xdr:col>2</xdr:col>
      <xdr:colOff>1485900</xdr:colOff>
      <xdr:row>6</xdr:row>
      <xdr:rowOff>1781175</xdr:rowOff>
    </xdr:to>
    <xdr:pic>
      <xdr:nvPicPr>
        <xdr:cNvPr id="22" name="Obrázek 21" descr="blok A5 linka 50ls lepený – BYMY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5000625"/>
          <a:ext cx="12954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A2">
      <selection activeCell="A3" sqref="A3:L3"/>
    </sheetView>
  </sheetViews>
  <sheetFormatPr defaultColWidth="9.140625" defaultRowHeight="15"/>
  <cols>
    <col min="1" max="1" width="2.8515625" style="2" customWidth="1"/>
    <col min="2" max="2" width="26.421875" style="2" customWidth="1"/>
    <col min="3" max="3" width="24.140625" style="2" customWidth="1"/>
    <col min="4" max="4" width="38.140625" style="2" customWidth="1"/>
    <col min="5" max="5" width="85.140625" style="2" customWidth="1"/>
    <col min="6" max="6" width="29.28125" style="2" customWidth="1"/>
    <col min="7" max="7" width="23.28125" style="2" customWidth="1"/>
    <col min="8" max="8" width="13.28125" style="2" customWidth="1"/>
    <col min="9" max="9" width="22.57421875" style="2" customWidth="1"/>
    <col min="10" max="10" width="23.8515625" style="2" customWidth="1"/>
    <col min="11" max="11" width="25.7109375" style="2" customWidth="1"/>
    <col min="12" max="12" width="25.140625" style="2" customWidth="1"/>
    <col min="13" max="14" width="15.57421875" style="2" customWidth="1"/>
    <col min="15" max="16384" width="9.140625" style="2" customWidth="1"/>
  </cols>
  <sheetData>
    <row r="1" spans="1:11" ht="33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7" ht="26.25">
      <c r="A2" s="21" t="s">
        <v>36</v>
      </c>
      <c r="B2" s="21"/>
      <c r="C2" s="21"/>
      <c r="D2" s="21"/>
      <c r="E2" s="21"/>
      <c r="F2" s="21"/>
      <c r="G2" s="21"/>
    </row>
    <row r="3" spans="1:12" ht="31.5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0.25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2" ht="102" customHeight="1">
      <c r="B5" s="3" t="s">
        <v>0</v>
      </c>
      <c r="C5" s="3" t="s">
        <v>1</v>
      </c>
      <c r="D5" s="3" t="s">
        <v>3</v>
      </c>
      <c r="E5" s="3" t="s">
        <v>5</v>
      </c>
      <c r="F5" s="3" t="s">
        <v>17</v>
      </c>
      <c r="G5" s="3" t="s">
        <v>11</v>
      </c>
      <c r="H5" s="3" t="s">
        <v>2</v>
      </c>
      <c r="I5" s="3" t="s">
        <v>6</v>
      </c>
      <c r="J5" s="3" t="s">
        <v>7</v>
      </c>
      <c r="K5" s="3" t="s">
        <v>8</v>
      </c>
      <c r="L5" s="3" t="s">
        <v>9</v>
      </c>
    </row>
    <row r="6" spans="2:13" ht="159" customHeight="1">
      <c r="B6" s="3" t="s">
        <v>12</v>
      </c>
      <c r="C6" s="4"/>
      <c r="D6" s="8" t="s">
        <v>21</v>
      </c>
      <c r="E6" s="9" t="s">
        <v>29</v>
      </c>
      <c r="F6" s="10"/>
      <c r="G6" s="11" t="s">
        <v>19</v>
      </c>
      <c r="H6" s="12">
        <v>1000</v>
      </c>
      <c r="I6" s="1">
        <v>0</v>
      </c>
      <c r="J6" s="15">
        <f aca="true" t="shared" si="0" ref="J6:J12">I6*1.21</f>
        <v>0</v>
      </c>
      <c r="K6" s="15">
        <f>H6*I6</f>
        <v>0</v>
      </c>
      <c r="L6" s="15">
        <f>H6*J6</f>
        <v>0</v>
      </c>
      <c r="M6" s="5"/>
    </row>
    <row r="7" spans="2:13" ht="159" customHeight="1">
      <c r="B7" s="3" t="s">
        <v>27</v>
      </c>
      <c r="C7" s="6"/>
      <c r="D7" s="9" t="s">
        <v>28</v>
      </c>
      <c r="E7" s="9" t="s">
        <v>34</v>
      </c>
      <c r="F7" s="10"/>
      <c r="G7" s="11" t="s">
        <v>19</v>
      </c>
      <c r="H7" s="12">
        <v>400</v>
      </c>
      <c r="I7" s="1">
        <v>0</v>
      </c>
      <c r="J7" s="15">
        <f t="shared" si="0"/>
        <v>0</v>
      </c>
      <c r="K7" s="15">
        <f aca="true" t="shared" si="1" ref="K7:K12">H7*I7</f>
        <v>0</v>
      </c>
      <c r="L7" s="15">
        <f aca="true" t="shared" si="2" ref="L7:L12">H7*J7</f>
        <v>0</v>
      </c>
      <c r="M7" s="5"/>
    </row>
    <row r="8" spans="2:13" ht="213" customHeight="1">
      <c r="B8" s="3" t="s">
        <v>13</v>
      </c>
      <c r="C8" s="4"/>
      <c r="D8" s="9" t="s">
        <v>22</v>
      </c>
      <c r="E8" s="9" t="s">
        <v>30</v>
      </c>
      <c r="F8" s="13"/>
      <c r="G8" s="11" t="s">
        <v>19</v>
      </c>
      <c r="H8" s="12">
        <v>5400</v>
      </c>
      <c r="I8" s="1">
        <v>0</v>
      </c>
      <c r="J8" s="15">
        <f t="shared" si="0"/>
        <v>0</v>
      </c>
      <c r="K8" s="15">
        <f t="shared" si="1"/>
        <v>0</v>
      </c>
      <c r="L8" s="15">
        <f t="shared" si="2"/>
        <v>0</v>
      </c>
      <c r="M8" s="5"/>
    </row>
    <row r="9" spans="2:13" ht="159" customHeight="1">
      <c r="B9" s="3" t="s">
        <v>14</v>
      </c>
      <c r="C9" s="4"/>
      <c r="D9" s="8" t="s">
        <v>18</v>
      </c>
      <c r="E9" s="9" t="s">
        <v>31</v>
      </c>
      <c r="F9" s="11" t="s">
        <v>20</v>
      </c>
      <c r="G9" s="11" t="s">
        <v>19</v>
      </c>
      <c r="H9" s="12">
        <v>400</v>
      </c>
      <c r="I9" s="1">
        <v>0</v>
      </c>
      <c r="J9" s="15">
        <f t="shared" si="0"/>
        <v>0</v>
      </c>
      <c r="K9" s="15">
        <f t="shared" si="1"/>
        <v>0</v>
      </c>
      <c r="L9" s="15">
        <f t="shared" si="2"/>
        <v>0</v>
      </c>
      <c r="M9" s="5"/>
    </row>
    <row r="10" spans="2:13" ht="159" customHeight="1">
      <c r="B10" s="3" t="s">
        <v>24</v>
      </c>
      <c r="C10" s="6"/>
      <c r="D10" s="8" t="s">
        <v>25</v>
      </c>
      <c r="E10" s="9" t="s">
        <v>32</v>
      </c>
      <c r="F10" s="14"/>
      <c r="G10" s="11" t="s">
        <v>19</v>
      </c>
      <c r="H10" s="12">
        <v>700</v>
      </c>
      <c r="I10" s="1">
        <v>0</v>
      </c>
      <c r="J10" s="15">
        <f t="shared" si="0"/>
        <v>0</v>
      </c>
      <c r="K10" s="15">
        <f t="shared" si="1"/>
        <v>0</v>
      </c>
      <c r="L10" s="15">
        <f t="shared" si="2"/>
        <v>0</v>
      </c>
      <c r="M10" s="5"/>
    </row>
    <row r="11" spans="2:13" ht="159" customHeight="1">
      <c r="B11" s="3" t="s">
        <v>15</v>
      </c>
      <c r="C11" s="4"/>
      <c r="D11" s="8" t="s">
        <v>23</v>
      </c>
      <c r="E11" s="9" t="s">
        <v>33</v>
      </c>
      <c r="F11" s="14"/>
      <c r="G11" s="11" t="s">
        <v>19</v>
      </c>
      <c r="H11" s="12">
        <v>250</v>
      </c>
      <c r="I11" s="1">
        <v>0</v>
      </c>
      <c r="J11" s="15">
        <f t="shared" si="0"/>
        <v>0</v>
      </c>
      <c r="K11" s="15">
        <f t="shared" si="1"/>
        <v>0</v>
      </c>
      <c r="L11" s="15">
        <f t="shared" si="2"/>
        <v>0</v>
      </c>
      <c r="M11" s="5"/>
    </row>
    <row r="12" spans="2:13" ht="159" customHeight="1">
      <c r="B12" s="3" t="s">
        <v>16</v>
      </c>
      <c r="C12" s="4"/>
      <c r="D12" s="8" t="s">
        <v>26</v>
      </c>
      <c r="E12" s="9" t="s">
        <v>32</v>
      </c>
      <c r="F12" s="14"/>
      <c r="G12" s="11" t="s">
        <v>19</v>
      </c>
      <c r="H12" s="12">
        <v>500</v>
      </c>
      <c r="I12" s="1">
        <v>0</v>
      </c>
      <c r="J12" s="15">
        <f t="shared" si="0"/>
        <v>0</v>
      </c>
      <c r="K12" s="15">
        <f t="shared" si="1"/>
        <v>0</v>
      </c>
      <c r="L12" s="15">
        <f t="shared" si="2"/>
        <v>0</v>
      </c>
      <c r="M12" s="5"/>
    </row>
    <row r="13" spans="2:12" ht="16.5" thickBot="1">
      <c r="B13" s="19"/>
      <c r="C13" s="19"/>
      <c r="D13" s="19"/>
      <c r="E13" s="19"/>
      <c r="F13" s="19"/>
      <c r="G13" s="19"/>
      <c r="H13" s="19"/>
      <c r="I13" s="7"/>
      <c r="J13" s="16" t="s">
        <v>4</v>
      </c>
      <c r="K13" s="17">
        <f>SUM(K6:K12)</f>
        <v>0</v>
      </c>
      <c r="L13" s="18">
        <f>SUM(L6:L12)</f>
        <v>0</v>
      </c>
    </row>
  </sheetData>
  <sheetProtection algorithmName="SHA-512" hashValue="+5o+YD7A6edKt0vuCHLEZCc3zRL8bDvg8MbJ/FK4uPyPc8YR9nHV3WhbG9PPda8Qww0sTmH53DUVd+kASb/LtQ==" saltValue="Pj4Pmnbe8aYu+n877RgmOg==" spinCount="100000" sheet="1" objects="1" scenarios="1"/>
  <mergeCells count="5">
    <mergeCell ref="B13:H13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OVZ</cp:lastModifiedBy>
  <cp:lastPrinted>2018-10-16T11:07:19Z</cp:lastPrinted>
  <dcterms:created xsi:type="dcterms:W3CDTF">2018-03-26T06:13:13Z</dcterms:created>
  <dcterms:modified xsi:type="dcterms:W3CDTF">2020-11-03T13:49:26Z</dcterms:modified>
  <cp:category/>
  <cp:version/>
  <cp:contentType/>
  <cp:contentStatus/>
</cp:coreProperties>
</file>