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1_VZ_IV.Q_2020_Těžební činnosti\05_Zakázka_40166\"/>
    </mc:Choice>
  </mc:AlternateContent>
  <xr:revisionPtr revIDLastSave="383" documentId="13_ncr:1_{97022B29-C415-4E16-BB92-A909D75DB1CF}" xr6:coauthVersionLast="45" xr6:coauthVersionMax="45" xr10:uidLastSave="{BBD4AC50-B4D2-4966-8498-91F8BE66FD73}"/>
  <bookViews>
    <workbookView xWindow="-108" yWindow="-108" windowWidth="23256" windowHeight="12576"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<sst xmlns="http://schemas.openxmlformats.org/spreadsheetml/2006/main" count="98" uniqueCount="54">
  <si>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</si>
  <si>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</si>
  <si>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</si>
  <si>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</si>
  <si>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</si>
  <si>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</si>
  <si>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</si>
  <si>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</si>
  <si>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</si>
  <si>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</si>
  <si>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</si>
  <si>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</si>
  <si>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</si>
  <si>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</si>
  <si>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</si>
  <si>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</si>
  <si>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</si>
  <si>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</si>
  <si>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</si>
  <si>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</si>
  <si>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</si>
  <si>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</si>
  <si>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</si>
  <si>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</si>
  <si>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</si>
  <si>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</si>
  <si>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</si>
  <si>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</si>
  <si>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</si>
  <si>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</si>
  <si>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</si>
  <si>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</si>
  <si>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</si>
  <si>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</si>
  <si>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</si>
  <si>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</si>
  <si>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</si>
  <si>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</si>
  <si>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</si>
  <si>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</si>
  <si>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</si>
  <si>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</si>
  <si>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</si>
  <si>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</si>
  <si>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</si>
  <si>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</si>
  <si>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</si>
  <si>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</si>
  <si>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</si>
  <si>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</si>
  <si>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</si>
  <si>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</si>
  <si>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</si>
  <si>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4, 5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</si>
</sst>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25400</xdr:colOff>
      <xdr:row>0</xdr:row>
      <xdr:rowOff>872067</xdr:rowOff>
    </xdr:to>
    <xdr:pic>
      <xdr:nvPicPr>
        <xdr:cNvPr id="3" name="Obrázek 2">
          <a:extLst>
            <a:ext uri="{FF2B5EF4-FFF2-40B4-BE49-F238E27FC236}">
              <a16:creationId xmlns:a16="http://schemas.microsoft.com/office/drawing/2014/main" id="{35CFA74D-9384-4E9D-86DC-3EF325B72FC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333" y="0"/>
          <a:ext cx="1828800" cy="872067"/>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36" sqref="B36"/>
    </sheetView>
  </sheetViews>
  <sheetFormatPr defaultColWidth="9.109375" defaultRowHeight="13.8" x14ac:dyDescent="0.25"/>
  <cols>
    <col min="1" max="1" width="2.44140625" style="6" customWidth="1"/>
    <col min="2" max="2" width="26.33203125" style="3" customWidth="1"/>
    <col min="3" max="3" width="12.44140625" style="4" customWidth="1"/>
    <col min="4" max="4" width="25.5546875" style="4" customWidth="1"/>
    <col min="5" max="12" width="10.6640625" style="5" customWidth="1"/>
    <col min="13" max="13" width="16.88671875" style="5" customWidth="1"/>
    <col min="14" max="16" width="11" style="6" customWidth="1"/>
    <col min="17" max="17" width="14.5546875" style="6" customWidth="1"/>
    <col min="18" max="16384" width="9.109375" style="6"/>
  </cols>
  <sheetData>
    <row r="1" spans="2:34" ht="81.75" customHeight="1" x14ac:dyDescent="0.25">
      <c r="L1" s="96" t="s">
        <v>48</v>
      </c>
      <c r="M1" s="96"/>
      <c r="N1" s="48"/>
      <c r="O1" s="48"/>
      <c r="P1" s="48"/>
      <c r="Q1" s="48"/>
      <c r="R1" s="48"/>
      <c r="S1" s="48"/>
      <c r="T1" s="48"/>
      <c r="U1" s="48"/>
      <c r="V1" s="48"/>
      <c r="W1" s="48"/>
      <c r="X1" s="48"/>
      <c r="Y1" s="48"/>
      <c r="Z1" s="48"/>
      <c r="AA1" s="48"/>
      <c r="AB1" s="48"/>
      <c r="AC1" s="48"/>
      <c r="AD1" s="48"/>
      <c r="AE1" s="48"/>
      <c r="AF1" s="48"/>
      <c r="AG1" s="48"/>
      <c r="AH1" s="48"/>
    </row>
    <row r="2" spans="2:34" ht="24.75" customHeight="1" x14ac:dyDescent="0.3">
      <c r="B2" s="30" t="s">
        <v>26</v>
      </c>
      <c r="C2" s="110" t="s">
        <v>18</v>
      </c>
      <c r="D2" s="111"/>
      <c r="E2" s="112" t="str">
        <f>IF(MID(TAB!G15,3,1)="1","Polesí Habrůvka",IF(MID(TAB!G15,3,1)="0","Polesí Vranov",IF(MID(TAB!G15,3,1)="3","Polesí Bílovice","zadej číslo MT")))</f>
        <v>Polesí Habrůvka</v>
      </c>
      <c r="F2" s="113"/>
      <c r="G2" s="113"/>
      <c r="H2" s="31"/>
      <c r="I2" s="39" t="s">
        <v>30</v>
      </c>
      <c r="J2" s="40" t="str">
        <f>TAB!$G$14</f>
        <v>4, 5</v>
      </c>
      <c r="K2" s="32"/>
      <c r="L2" s="51" t="s">
        <v>47</v>
      </c>
      <c r="M2" s="55">
        <f>TAB!$G$15</f>
        <v>40166</v>
      </c>
      <c r="N2" s="48"/>
      <c r="O2" s="48"/>
      <c r="P2" s="99"/>
      <c r="Q2" s="99"/>
      <c r="R2" s="48"/>
      <c r="S2" s="48"/>
      <c r="T2" s="48"/>
      <c r="U2" s="48"/>
      <c r="V2" s="48"/>
      <c r="W2" s="48"/>
      <c r="X2" s="48"/>
      <c r="Y2" s="48"/>
      <c r="Z2" s="48"/>
      <c r="AA2" s="48"/>
      <c r="AB2" s="48"/>
      <c r="AC2" s="48"/>
      <c r="AD2" s="48"/>
      <c r="AE2" s="48"/>
      <c r="AF2" s="48"/>
      <c r="AG2" s="48"/>
      <c r="AH2" s="48"/>
    </row>
    <row r="3" spans="2:34" ht="20.25" customHeight="1" thickBot="1" x14ac:dyDescent="0.3">
      <c r="B3" s="33" t="s">
        <v>31</v>
      </c>
      <c r="C3" s="7"/>
      <c r="D3" s="7"/>
      <c r="E3" s="8"/>
      <c r="F3" s="8"/>
      <c r="G3" s="8"/>
      <c r="H3" s="8"/>
      <c r="I3" s="9"/>
      <c r="J3" s="114" t="s">
        <v>49</v>
      </c>
      <c r="K3" s="114"/>
      <c r="L3" s="114"/>
      <c r="M3" s="67">
        <f>TAB!G16</f>
        <v>44196</v>
      </c>
      <c r="N3" s="49"/>
      <c r="O3" s="50"/>
      <c r="P3" s="50"/>
      <c r="Q3" s="50"/>
      <c r="R3" s="10"/>
      <c r="S3" s="10"/>
      <c r="T3" s="10"/>
      <c r="U3" s="10"/>
      <c r="V3" s="10"/>
      <c r="W3" s="10"/>
      <c r="X3" s="10"/>
      <c r="Y3" s="10"/>
      <c r="Z3" s="10"/>
      <c r="AA3" s="10"/>
      <c r="AB3" s="10"/>
      <c r="AC3" s="10"/>
      <c r="AD3" s="10"/>
      <c r="AE3" s="10"/>
      <c r="AF3" s="10"/>
      <c r="AG3" s="48"/>
      <c r="AH3" s="48"/>
    </row>
    <row r="4" spans="2:34" ht="21" customHeight="1" x14ac:dyDescent="0.25">
      <c r="B4" s="105" t="s">
        <v>10</v>
      </c>
      <c r="C4" s="118" t="s">
        <v>7</v>
      </c>
      <c r="D4" s="119"/>
      <c r="E4" s="107" t="s">
        <v>8</v>
      </c>
      <c r="F4" s="108"/>
      <c r="G4" s="108"/>
      <c r="H4" s="108"/>
      <c r="I4" s="108"/>
      <c r="J4" s="108"/>
      <c r="K4" s="108"/>
      <c r="L4" s="109"/>
      <c r="M4" s="10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3">
      <c r="B5" s="106"/>
      <c r="C5" s="120"/>
      <c r="D5" s="121"/>
      <c r="E5" s="36" t="s">
        <v>0</v>
      </c>
      <c r="F5" s="37" t="s">
        <v>2</v>
      </c>
      <c r="G5" s="37" t="s">
        <v>3</v>
      </c>
      <c r="H5" s="37" t="s">
        <v>4</v>
      </c>
      <c r="I5" s="37" t="s">
        <v>5</v>
      </c>
      <c r="J5" s="37" t="s">
        <v>6</v>
      </c>
      <c r="K5" s="37" t="s">
        <v>32</v>
      </c>
      <c r="L5" s="38" t="s">
        <v>1</v>
      </c>
      <c r="M5" s="101"/>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5">
      <c r="B6" s="102" t="s">
        <v>52</v>
      </c>
      <c r="C6" s="122" t="s">
        <v>11</v>
      </c>
      <c r="D6" s="77" t="s">
        <v>13</v>
      </c>
      <c r="E6" s="87">
        <f>TAB!I4</f>
        <v>0</v>
      </c>
      <c r="F6" s="87">
        <f>TAB!J4</f>
        <v>1</v>
      </c>
      <c r="G6" s="80">
        <f>TAB!K4</f>
        <v>1</v>
      </c>
      <c r="H6" s="80">
        <f>TAB!L4</f>
        <v>1</v>
      </c>
      <c r="I6" s="80">
        <f>TAB!M4</f>
        <v>110</v>
      </c>
      <c r="J6" s="80">
        <f>TAB!N4</f>
        <v>14</v>
      </c>
      <c r="K6" s="80">
        <f>TAB!O4</f>
        <v>20</v>
      </c>
      <c r="L6" s="81">
        <f>TAB!P4</f>
        <v>1900</v>
      </c>
      <c r="M6" s="82">
        <f t="shared" ref="M6:M16" si="0">SUM(E6:L6)</f>
        <v>2047</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5">
      <c r="B7" s="103"/>
      <c r="C7" s="123"/>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5">
      <c r="B8" s="103"/>
      <c r="C8" s="97" t="s">
        <v>12</v>
      </c>
      <c r="D8" s="68" t="s">
        <v>13</v>
      </c>
      <c r="E8" s="69">
        <f>TAB!I5</f>
        <v>0</v>
      </c>
      <c r="F8" s="70">
        <f>TAB!J5</f>
        <v>0</v>
      </c>
      <c r="G8" s="70">
        <f>TAB!K5</f>
        <v>1</v>
      </c>
      <c r="H8" s="70">
        <f>TAB!L5</f>
        <v>1</v>
      </c>
      <c r="I8" s="70">
        <f>TAB!M5</f>
        <v>1</v>
      </c>
      <c r="J8" s="70">
        <f>TAB!N5</f>
        <v>10</v>
      </c>
      <c r="K8" s="70">
        <f>TAB!O5</f>
        <v>20</v>
      </c>
      <c r="L8" s="71">
        <f>TAB!P5</f>
        <v>20</v>
      </c>
      <c r="M8" s="72">
        <f t="shared" si="0"/>
        <v>53</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3">
      <c r="B9" s="104"/>
      <c r="C9" s="98"/>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5">
      <c r="B10" s="102" t="s">
        <v>45</v>
      </c>
      <c r="C10" s="122"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5">
      <c r="B11" s="103"/>
      <c r="C11" s="123"/>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5">
      <c r="B12" s="103" t="s">
        <v>33</v>
      </c>
      <c r="C12" s="97"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3">
      <c r="B13" s="104"/>
      <c r="C13" s="98"/>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5">
      <c r="B14" s="102" t="s">
        <v>44</v>
      </c>
      <c r="C14" s="122"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5">
      <c r="B15" s="103"/>
      <c r="C15" s="123"/>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5">
      <c r="B16" s="103"/>
      <c r="C16" s="97"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3">
      <c r="B17" s="104"/>
      <c r="C17" s="98"/>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5">
      <c r="B18" s="102" t="s">
        <v>46</v>
      </c>
      <c r="C18" s="122"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5">
      <c r="B19" s="103"/>
      <c r="C19" s="123"/>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5">
      <c r="B20" s="103"/>
      <c r="C20" s="97"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3">
      <c r="B21" s="104"/>
      <c r="C21" s="98"/>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3">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5">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5">
      <c r="B24" s="126" t="s">
        <v>14</v>
      </c>
      <c r="C24" s="127"/>
      <c r="D24" s="127"/>
      <c r="E24" s="127"/>
      <c r="F24" s="127"/>
      <c r="G24" s="22"/>
      <c r="H24" s="22"/>
      <c r="I24" s="22"/>
      <c r="J24" s="124" t="s">
        <v>15</v>
      </c>
      <c r="K24" s="125"/>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3">
      <c r="B25" s="116" t="s">
        <v>17</v>
      </c>
      <c r="C25" s="117"/>
      <c r="D25" s="117"/>
      <c r="E25" s="117"/>
      <c r="F25" s="117"/>
      <c r="G25" s="117"/>
      <c r="H25" s="117"/>
      <c r="I25" s="117"/>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5">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5">
      <c r="B27" s="115" t="s">
        <v>27</v>
      </c>
      <c r="C27" s="115"/>
      <c r="D27" s="115"/>
      <c r="E27" s="115"/>
      <c r="F27" s="115"/>
      <c r="G27" s="115"/>
      <c r="H27" s="115"/>
      <c r="I27" s="115"/>
      <c r="J27" s="115"/>
      <c r="K27" s="115"/>
      <c r="L27" s="115"/>
      <c r="M27" s="115"/>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5">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5">
      <c r="B29" s="115" t="s">
        <v>28</v>
      </c>
      <c r="C29" s="115"/>
      <c r="D29" s="115"/>
      <c r="E29" s="115"/>
      <c r="F29" s="115"/>
      <c r="G29" s="115"/>
      <c r="H29" s="115"/>
      <c r="I29" s="115"/>
      <c r="J29" s="115"/>
      <c r="K29" s="115"/>
      <c r="L29" s="115"/>
      <c r="M29" s="115"/>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5">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5">
      <c r="B31" s="95"/>
      <c r="C31" s="95"/>
      <c r="D31" s="95"/>
      <c r="E31" s="95"/>
      <c r="F31" s="95"/>
      <c r="G31" s="95"/>
      <c r="H31" s="95"/>
      <c r="I31" s="95"/>
      <c r="J31" s="95"/>
      <c r="K31" s="95"/>
      <c r="L31" s="95"/>
      <c r="M31" s="95"/>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5">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5">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5">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5">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5">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5">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5">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5">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5">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5">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5">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5">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5">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5">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5">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5">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5">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5">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5">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5">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5">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5">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5"/>
    <row r="55" spans="14:34" ht="15" customHeight="1" x14ac:dyDescent="0.25"/>
    <row r="56" spans="14:34" ht="15" customHeight="1" x14ac:dyDescent="0.25"/>
    <row r="57" spans="14:34" ht="15" customHeight="1" x14ac:dyDescent="0.25"/>
    <row r="58" spans="14:34" ht="15" customHeight="1" x14ac:dyDescent="0.25"/>
    <row r="59" spans="14:34" ht="15" customHeight="1" x14ac:dyDescent="0.25"/>
    <row r="63" spans="14:34" ht="14.25" customHeight="1" x14ac:dyDescent="0.25"/>
    <row r="64" spans="14:34" ht="15" customHeight="1" x14ac:dyDescent="0.25"/>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P5" sqref="P5"/>
    </sheetView>
  </sheetViews>
  <sheetFormatPr defaultColWidth="9.109375" defaultRowHeight="14.4" x14ac:dyDescent="0.3"/>
  <cols>
    <col min="1" max="1" width="10.44140625" customWidth="1"/>
    <col min="2" max="2" width="20.5546875" hidden="1" customWidth="1"/>
    <col min="3" max="4" width="0" hidden="1" customWidth="1"/>
    <col min="5" max="5" width="7.5546875" customWidth="1"/>
    <col min="6" max="6" width="21.6640625" customWidth="1"/>
    <col min="7" max="7" width="21" customWidth="1"/>
    <col min="8" max="8" width="24.44140625" customWidth="1"/>
    <col min="9" max="16" width="11.109375" style="25" customWidth="1"/>
  </cols>
  <sheetData>
    <row r="1" spans="2:16" ht="15" thickBot="1" x14ac:dyDescent="0.35"/>
    <row r="2" spans="2:16" ht="17.25" customHeight="1" thickTop="1" x14ac:dyDescent="0.3">
      <c r="B2" t="s">
        <v>23</v>
      </c>
      <c r="D2" s="29" t="s">
        <v>29</v>
      </c>
      <c r="E2" s="138" t="s">
        <v>35</v>
      </c>
      <c r="F2" s="139"/>
      <c r="G2" s="134" t="s">
        <v>7</v>
      </c>
      <c r="H2" s="135"/>
      <c r="I2" s="128" t="s">
        <v>36</v>
      </c>
      <c r="J2" s="129"/>
      <c r="K2" s="129"/>
      <c r="L2" s="129"/>
      <c r="M2" s="129"/>
      <c r="N2" s="129"/>
      <c r="O2" s="129"/>
      <c r="P2" s="130"/>
    </row>
    <row r="3" spans="2:16" ht="20.25" customHeight="1" thickBot="1" x14ac:dyDescent="0.35">
      <c r="B3" t="s">
        <v>20</v>
      </c>
      <c r="D3">
        <v>1</v>
      </c>
      <c r="E3" s="140"/>
      <c r="F3" s="141"/>
      <c r="G3" s="136"/>
      <c r="H3" s="137"/>
      <c r="I3" s="64" t="s">
        <v>0</v>
      </c>
      <c r="J3" s="52" t="s">
        <v>2</v>
      </c>
      <c r="K3" s="52" t="s">
        <v>3</v>
      </c>
      <c r="L3" s="52" t="s">
        <v>4</v>
      </c>
      <c r="M3" s="52" t="s">
        <v>5</v>
      </c>
      <c r="N3" s="52" t="s">
        <v>6</v>
      </c>
      <c r="O3" s="52" t="s">
        <v>32</v>
      </c>
      <c r="P3" s="53" t="s">
        <v>1</v>
      </c>
    </row>
    <row r="4" spans="2:16" ht="30" customHeight="1" thickTop="1" x14ac:dyDescent="0.3">
      <c r="B4" t="s">
        <v>22</v>
      </c>
      <c r="D4">
        <v>2</v>
      </c>
      <c r="E4" s="142">
        <v>1</v>
      </c>
      <c r="F4" s="133" t="s">
        <v>43</v>
      </c>
      <c r="G4" s="56" t="s">
        <v>11</v>
      </c>
      <c r="H4" s="62" t="s">
        <v>37</v>
      </c>
      <c r="I4" s="65"/>
      <c r="J4" s="57">
        <v>1</v>
      </c>
      <c r="K4" s="57">
        <v>1</v>
      </c>
      <c r="L4" s="57">
        <v>1</v>
      </c>
      <c r="M4" s="57">
        <v>110</v>
      </c>
      <c r="N4" s="57">
        <v>14</v>
      </c>
      <c r="O4" s="57">
        <v>20</v>
      </c>
      <c r="P4" s="58">
        <v>1900</v>
      </c>
    </row>
    <row r="5" spans="2:16" ht="30" customHeight="1" thickBot="1" x14ac:dyDescent="0.35">
      <c r="B5" t="s">
        <v>21</v>
      </c>
      <c r="D5">
        <v>3</v>
      </c>
      <c r="E5" s="143"/>
      <c r="F5" s="132"/>
      <c r="G5" s="59" t="s">
        <v>12</v>
      </c>
      <c r="H5" s="63" t="s">
        <v>37</v>
      </c>
      <c r="I5" s="66"/>
      <c r="J5" s="60"/>
      <c r="K5" s="60">
        <v>1</v>
      </c>
      <c r="L5" s="60">
        <v>1</v>
      </c>
      <c r="M5" s="60">
        <v>1</v>
      </c>
      <c r="N5" s="60">
        <v>10</v>
      </c>
      <c r="O5" s="60">
        <v>20</v>
      </c>
      <c r="P5" s="61">
        <v>20</v>
      </c>
    </row>
    <row r="6" spans="2:16" ht="30" customHeight="1" thickTop="1" x14ac:dyDescent="0.3">
      <c r="E6" s="142">
        <v>2</v>
      </c>
      <c r="F6" s="131" t="s">
        <v>40</v>
      </c>
      <c r="G6" s="56" t="s">
        <v>11</v>
      </c>
      <c r="H6" s="62" t="s">
        <v>37</v>
      </c>
      <c r="I6" s="65"/>
      <c r="J6" s="57"/>
      <c r="K6" s="57"/>
      <c r="L6" s="57"/>
      <c r="M6" s="57"/>
      <c r="N6" s="57"/>
      <c r="O6" s="57"/>
      <c r="P6" s="58"/>
    </row>
    <row r="7" spans="2:16" ht="30" customHeight="1" thickBot="1" x14ac:dyDescent="0.35">
      <c r="E7" s="143"/>
      <c r="F7" s="132"/>
      <c r="G7" s="59" t="s">
        <v>12</v>
      </c>
      <c r="H7" s="63" t="s">
        <v>37</v>
      </c>
      <c r="I7" s="66"/>
      <c r="J7" s="60"/>
      <c r="K7" s="60"/>
      <c r="L7" s="60"/>
      <c r="M7" s="60"/>
      <c r="N7" s="60"/>
      <c r="O7" s="60"/>
      <c r="P7" s="61"/>
    </row>
    <row r="8" spans="2:16" ht="30" customHeight="1" thickTop="1" x14ac:dyDescent="0.3">
      <c r="D8">
        <v>4</v>
      </c>
      <c r="E8" s="142">
        <v>3</v>
      </c>
      <c r="F8" s="131" t="s">
        <v>42</v>
      </c>
      <c r="G8" s="56" t="s">
        <v>11</v>
      </c>
      <c r="H8" s="62" t="s">
        <v>37</v>
      </c>
      <c r="I8" s="65"/>
      <c r="J8" s="57"/>
      <c r="K8" s="57"/>
      <c r="L8" s="57"/>
      <c r="M8" s="57"/>
      <c r="N8" s="57"/>
      <c r="O8" s="57"/>
      <c r="P8" s="58"/>
    </row>
    <row r="9" spans="2:16" ht="30" customHeight="1" thickBot="1" x14ac:dyDescent="0.35">
      <c r="D9">
        <v>5</v>
      </c>
      <c r="E9" s="143"/>
      <c r="F9" s="132"/>
      <c r="G9" s="59" t="s">
        <v>12</v>
      </c>
      <c r="H9" s="63" t="s">
        <v>37</v>
      </c>
      <c r="I9" s="66"/>
      <c r="J9" s="60"/>
      <c r="K9" s="60"/>
      <c r="L9" s="60"/>
      <c r="M9" s="60"/>
      <c r="N9" s="60"/>
      <c r="O9" s="60"/>
      <c r="P9" s="61"/>
    </row>
    <row r="10" spans="2:16" ht="30" customHeight="1" thickTop="1" x14ac:dyDescent="0.3">
      <c r="E10" s="142">
        <v>4</v>
      </c>
      <c r="F10" s="131" t="s">
        <v>41</v>
      </c>
      <c r="G10" s="56" t="s">
        <v>11</v>
      </c>
      <c r="H10" s="62" t="s">
        <v>37</v>
      </c>
      <c r="I10" s="65"/>
      <c r="J10" s="57"/>
      <c r="K10" s="57"/>
      <c r="L10" s="57"/>
      <c r="M10" s="57"/>
      <c r="N10" s="57"/>
      <c r="O10" s="57"/>
      <c r="P10" s="58"/>
    </row>
    <row r="11" spans="2:16" ht="30" customHeight="1" thickBot="1" x14ac:dyDescent="0.35">
      <c r="E11" s="143"/>
      <c r="F11" s="132"/>
      <c r="G11" s="59" t="s">
        <v>12</v>
      </c>
      <c r="H11" s="63" t="s">
        <v>37</v>
      </c>
      <c r="I11" s="66"/>
      <c r="J11" s="60"/>
      <c r="K11" s="60"/>
      <c r="L11" s="60"/>
      <c r="M11" s="60"/>
      <c r="N11" s="60"/>
      <c r="O11" s="60"/>
      <c r="P11" s="61"/>
    </row>
    <row r="12" spans="2:16" ht="15" customHeight="1" thickTop="1" x14ac:dyDescent="0.3">
      <c r="F12" s="26"/>
    </row>
    <row r="13" spans="2:16" x14ac:dyDescent="0.3">
      <c r="F13" s="89" t="s">
        <v>39</v>
      </c>
      <c r="G13" s="92" t="s">
        <v>22</v>
      </c>
    </row>
    <row r="14" spans="2:16" x14ac:dyDescent="0.3">
      <c r="F14" s="90" t="s">
        <v>38</v>
      </c>
      <c r="G14" s="93" t="s">
        <v>53</v>
      </c>
    </row>
    <row r="15" spans="2:16" x14ac:dyDescent="0.3">
      <c r="F15" s="90" t="s">
        <v>50</v>
      </c>
      <c r="G15" s="93">
        <v>40166</v>
      </c>
    </row>
    <row r="16" spans="2:16" x14ac:dyDescent="0.3">
      <c r="F16" s="91" t="s">
        <v>51</v>
      </c>
      <c r="G16" s="94">
        <v>44196</v>
      </c>
    </row>
    <row r="21" spans="6:6" x14ac:dyDescent="0.3">
      <c r="F21">
        <f>COUNT(TAB!I4:P4,TAB!I5:P5,TAB!I6:P6,TAB!I7:P7,TAB!I8:P8,TAB!I9:P9,TAB!I10:P10,TAB!I11:P11)</f>
        <v>13</v>
      </c>
    </row>
  </sheetData>
  <sheetProtection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2020-09-23T20:01:10Z</dcterms:modified>
</cp:coreProperties>
</file>