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30" activeTab="1"/>
  </bookViews>
  <sheets>
    <sheet name="Souhrnný list" sheetId="1" r:id="rId1"/>
    <sheet name="Technická specifikace" sheetId="3" r:id="rId2"/>
  </sheets>
  <definedNames>
    <definedName name="_xlnm.Print_Area" localSheetId="1">'Technická specifikace'!$A$1:$G$19</definedName>
    <definedName name="_xlnm.Print_Titles" localSheetId="1">'Technická specifikace'!$6:$6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<sst xmlns="http://schemas.openxmlformats.org/spreadsheetml/2006/main" count="47" uniqueCount="45">
  <si>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cena v Kč bez DPH/ks (s montáží a dopravou)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</si>
  <si>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</si>
  <si>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</si>
  <si>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</si>
  <si>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</si>
  <si>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</si>
  <si>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</si>
  <si>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</si>
  <si>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</si>
  <si>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</si>
  <si>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</si>
  <si>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</si>
  <si>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Projektant:</t>
  </si>
  <si>
    <t>Zpracovatel nabídky (dodavatel):</t>
  </si>
  <si>
    <t>MENDELU - SPECIFIKACE IT PRO UČEBNU VÝPOČETNÍ TECHNIKY</t>
  </si>
  <si>
    <t>POL. Č.</t>
  </si>
  <si>
    <t>POPIS</t>
  </si>
  <si>
    <t>VÝROBEK</t>
  </si>
  <si>
    <t>POČET KS</t>
  </si>
  <si>
    <t>celková cena za IT bez DPH</t>
  </si>
  <si>
    <t xml:space="preserve"> cena v Kč celkem</t>
  </si>
  <si>
    <t>DATOVÉ ROZVADĚČE A IT TECHNIKA</t>
  </si>
  <si>
    <t>Bočnice - galvanizovaný ocelový plech, prášková barva RAL 7035</t>
  </si>
  <si>
    <t>Rám pro network rack</t>
  </si>
  <si>
    <t>Hliníkový rám z extrudovaného hliníku, rohové části - tlakově odlévaný hliník. Šířka: 800 mm, hloubka: 800 mm, celková výška cca 2 m, 42U. Čelní šířka rámu (jumpering space) 123 mm, užitková hloubka (useful depth) 565 mm, nosnost 8000 N.</t>
  </si>
  <si>
    <t>Spojovací kit pro propojení racků</t>
  </si>
  <si>
    <t>Rám pro rack 19", 42U, kompatibilní se stávajícími rámy Miracel 2 v učebně</t>
  </si>
  <si>
    <t>Další příslušenství do racků</t>
  </si>
  <si>
    <t>Napájecí zdroj PDU pro rack 400V, 32A</t>
  </si>
  <si>
    <t>Napájecí zdroj PDU pro rack 230V, 32A</t>
  </si>
  <si>
    <t xml:space="preserve">Vertikální spínané CDU/PDU, min. 27x výstup C13, min. 3x výstup C19. Min. 3 jednotky mgmt pod jednou IP. Napájení 400 V, 32 A. Senzory napětí, příkonu a spotřeby. Komunikace  přes HTTP(S), SSHv2, Telnet, (S)FTP, SNMP, Syslog, LDAP(S), RS-232 aj. Senzory teploty a vlhkosti. Spínání jednotlivých zásuvek (možnost restartovat jednotlivé zařízení vzdáleně vypnutím přívodu). Každé PDU min. celkový příkon 11 kW. Monitoring výstupního proudu pro všechny výstupy nebo skupiny výstupů. Kompatibilita s Cisco EnergyWise. </t>
  </si>
  <si>
    <t xml:space="preserve">Vertikální spínané CDU/PDU, min. 27x výstup C13, min. 3x výstup C19. Min. 3 jednotky mgmt pod jednou IP. Napájení 230 V, 32 A. Senzory napětí, příkonu a spotřeby. Komunikace  přes HTTP(S), SSHv2, Telnet, (S)FTP, SNMP, Syslog, LDAP(S), RS-232 aj. Senzory teploty a vlhkosti. Spínání jednotlivých zásuvek (možnost restartovat jednotlivé zařízení vzdáleně vypnutím přívodu). Každé PDU min. celkový příkon 7 kW. Monitoring výstupního proudu pro všechny výstupy nebo skupiny výstupů. Kompatibilita s Cisco EnergyWise. </t>
  </si>
  <si>
    <t>Patch panel</t>
  </si>
  <si>
    <t>Patch 19" (1U) panel 18-24x Cat 6A</t>
  </si>
  <si>
    <t>Vyvazovací panel</t>
  </si>
  <si>
    <t>Vyvazovací panel 19" (1U)</t>
  </si>
  <si>
    <t>Záslepka 19" (1U)</t>
  </si>
  <si>
    <t>Záslepka</t>
  </si>
  <si>
    <t>Výsuvná police do rack</t>
  </si>
  <si>
    <t>Výsuvná police do rack 19"</t>
  </si>
  <si>
    <t>Zásuvková lišta</t>
  </si>
  <si>
    <t>zásuvková lišta 19" (1U), min. 8x zásuvka 230 V, bez vypínače, přívodní šňůra min. 1,5 m dlouhá s C13 koncovkou</t>
  </si>
  <si>
    <t>Racky - skříně a příslušenství</t>
  </si>
  <si>
    <t>(Žlutě vybarvená políčka vyplní účastník veřejné zakázky)</t>
  </si>
  <si>
    <t>1.1.1.4.19 - ROZVOJ LABORATOŘE SÍŤOVÉ TECHNIKY P1048/Q01.48, 
N1051/Q1.51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</si>
</sst>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0" fillId="0" borderId="0" xfId="0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0" borderId="7" xfId="0" applyFont="1" applyBorder="1" applyAlignment="1">
      <alignment/>
    </xf>
    <xf numFmtId="0" fontId="0" fillId="0" borderId="0" xfId="0"/>
    <xf numFmtId="0" fontId="5" fillId="2" borderId="8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4" fontId="0" fillId="2" borderId="8" xfId="0" applyNumberFormat="1" applyFont="1" applyFill="1" applyBorder="1" applyAlignment="1" applyProtection="1">
      <alignment horizontal="right" vertical="top" wrapText="1"/>
      <protection locked="0"/>
    </xf>
    <xf numFmtId="164" fontId="0" fillId="3" borderId="6" xfId="0" applyNumberFormat="1" applyFont="1" applyFill="1" applyBorder="1" applyAlignment="1">
      <alignment horizontal="right" vertical="top" wrapText="1"/>
    </xf>
    <xf numFmtId="0" fontId="0" fillId="0" borderId="2" xfId="0" applyFont="1" applyBorder="1" applyAlignment="1">
      <alignment vertical="top" wrapText="1"/>
    </xf>
    <xf numFmtId="164" fontId="0" fillId="3" borderId="14" xfId="0" applyNumberFormat="1" applyFont="1" applyFill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/>
    </xf>
    <xf numFmtId="0" fontId="12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" fontId="0" fillId="2" borderId="10" xfId="0" applyNumberFormat="1" applyFont="1" applyFill="1" applyBorder="1" applyAlignment="1" applyProtection="1">
      <alignment horizontal="right" vertical="top" wrapText="1"/>
      <protection locked="0"/>
    </xf>
    <xf numFmtId="164" fontId="0" fillId="3" borderId="5" xfId="0" applyNumberFormat="1" applyFont="1" applyFill="1" applyBorder="1" applyAlignment="1">
      <alignment horizontal="right" vertical="top" wrapText="1"/>
    </xf>
    <xf numFmtId="164" fontId="3" fillId="0" borderId="16" xfId="0" applyNumberFormat="1" applyFont="1" applyBorder="1"/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8" fillId="4" borderId="17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8" fillId="4" borderId="19" xfId="0" applyFont="1" applyFill="1" applyBorder="1" applyAlignment="1">
      <alignment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7" fillId="5" borderId="23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1" fillId="6" borderId="2" xfId="0" applyFont="1" applyFill="1" applyBorder="1"/>
    <xf numFmtId="0" fontId="11" fillId="6" borderId="8" xfId="0" applyFont="1" applyFill="1" applyBorder="1"/>
    <xf numFmtId="0" fontId="11" fillId="6" borderId="6" xfId="0" applyFont="1" applyFill="1" applyBorder="1"/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19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9229725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 topLeftCell="A1">
      <selection activeCell="A3" sqref="A3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.75">
      <c r="A1" s="5" t="s">
        <v>2</v>
      </c>
    </row>
    <row r="2" ht="18.75">
      <c r="A2" s="5" t="s">
        <v>3</v>
      </c>
    </row>
    <row r="3" ht="18.75">
      <c r="A3" s="44" t="s">
        <v>44</v>
      </c>
    </row>
    <row r="5" ht="18.75">
      <c r="A5" s="5" t="s">
        <v>21</v>
      </c>
    </row>
    <row r="6" s="20" customFormat="1" ht="15.75">
      <c r="A6" s="6" t="s">
        <v>42</v>
      </c>
    </row>
    <row r="7" s="20" customFormat="1" ht="18.75">
      <c r="A7" s="5"/>
    </row>
    <row r="8" ht="18.75">
      <c r="A8" s="1"/>
    </row>
    <row r="9" spans="1:3" ht="15.75">
      <c r="A9" s="6" t="s">
        <v>4</v>
      </c>
      <c r="B9" s="45" t="s">
        <v>5</v>
      </c>
      <c r="C9" s="45"/>
    </row>
    <row r="10" spans="1:3" ht="15.75">
      <c r="A10" s="6" t="s">
        <v>12</v>
      </c>
      <c r="B10" s="46" t="s">
        <v>6</v>
      </c>
      <c r="C10" s="46"/>
    </row>
    <row r="11" spans="1:3" ht="15.75">
      <c r="A11" s="6" t="s">
        <v>13</v>
      </c>
      <c r="B11" s="47"/>
      <c r="C11" s="47"/>
    </row>
    <row r="12" spans="1:3" ht="15.75">
      <c r="A12" s="6" t="s">
        <v>7</v>
      </c>
      <c r="B12" s="13"/>
      <c r="C12" s="14"/>
    </row>
    <row r="13" ht="15.75">
      <c r="A13" s="6"/>
    </row>
    <row r="14" ht="15.75">
      <c r="A14" s="6"/>
    </row>
    <row r="16" ht="18.75">
      <c r="A16" s="2" t="s">
        <v>8</v>
      </c>
    </row>
    <row r="17" ht="15.75" thickBot="1">
      <c r="B17" s="4"/>
    </row>
    <row r="18" spans="1:2" ht="18.75">
      <c r="A18" s="7" t="s">
        <v>10</v>
      </c>
      <c r="B18" s="11">
        <f>'Technická specifikace'!G19</f>
        <v>0</v>
      </c>
    </row>
    <row r="19" spans="1:2" ht="15">
      <c r="A19" s="8" t="s">
        <v>9</v>
      </c>
      <c r="B19" s="15"/>
    </row>
    <row r="20" spans="1:2" ht="19.5" thickBot="1">
      <c r="A20" s="9" t="s">
        <v>11</v>
      </c>
      <c r="B20" s="12">
        <f>B18+B18*B19/100</f>
        <v>0</v>
      </c>
    </row>
    <row r="24" ht="15">
      <c r="A24" t="s">
        <v>43</v>
      </c>
    </row>
  </sheetData>
  <sheetProtection sheet="1" formatCells="0" formatColumns="0" formatRows="0"/>
  <mergeCells count="3">
    <mergeCell ref="B9:C9"/>
    <mergeCell ref="B10:C10"/>
    <mergeCell ref="B11:C11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110" zoomScaleNormal="110" zoomScaleSheetLayoutView="100" workbookViewId="0" topLeftCell="A13">
      <selection activeCell="I18" sqref="I18"/>
    </sheetView>
  </sheetViews>
  <sheetFormatPr defaultColWidth="9.140625" defaultRowHeight="15"/>
  <cols>
    <col min="1" max="1" width="58.57421875" style="16" customWidth="1"/>
    <col min="2" max="2" width="7.28125" style="16" customWidth="1"/>
    <col min="3" max="3" width="44.57421875" style="0" customWidth="1"/>
    <col min="4" max="4" width="9.00390625" style="0" customWidth="1"/>
    <col min="5" max="5" width="19.00390625" style="0" customWidth="1"/>
    <col min="6" max="6" width="12.57421875" style="0" customWidth="1"/>
    <col min="7" max="7" width="21.7109375" style="0" customWidth="1"/>
  </cols>
  <sheetData>
    <row r="1" spans="1:7" ht="27" thickBot="1">
      <c r="A1" s="19" t="s">
        <v>14</v>
      </c>
      <c r="B1" s="19"/>
      <c r="C1" s="19"/>
      <c r="D1" s="19"/>
      <c r="E1" s="19"/>
      <c r="F1" s="19"/>
      <c r="G1" s="19"/>
    </row>
    <row r="2" spans="1:7" s="20" customFormat="1" ht="19.5" thickBot="1">
      <c r="A2" s="48" t="s">
        <v>42</v>
      </c>
      <c r="B2" s="49"/>
      <c r="C2" s="49"/>
      <c r="D2" s="49"/>
      <c r="E2" s="49"/>
      <c r="F2" s="49"/>
      <c r="G2" s="50"/>
    </row>
    <row r="3" spans="1:7" ht="18.75" customHeight="1">
      <c r="A3" s="51"/>
      <c r="B3" s="52"/>
      <c r="C3" s="52"/>
      <c r="D3" s="52"/>
      <c r="E3" s="52"/>
      <c r="F3" s="52"/>
      <c r="G3" s="53"/>
    </row>
    <row r="4" spans="1:7" ht="27" customHeight="1" thickBot="1">
      <c r="A4" s="54" t="s">
        <v>43</v>
      </c>
      <c r="B4" s="55"/>
      <c r="C4" s="55"/>
      <c r="D4" s="55"/>
      <c r="E4" s="55"/>
      <c r="F4" s="55"/>
      <c r="G4" s="56"/>
    </row>
    <row r="5" spans="1:2" s="3" customFormat="1" ht="19.5" customHeight="1" thickBot="1">
      <c r="A5" s="17"/>
      <c r="B5" s="17"/>
    </row>
    <row r="6" spans="1:7" ht="61.5" thickBot="1" thickTop="1">
      <c r="A6" s="24" t="s">
        <v>16</v>
      </c>
      <c r="B6" s="25" t="s">
        <v>15</v>
      </c>
      <c r="C6" s="26" t="s">
        <v>17</v>
      </c>
      <c r="D6" s="22" t="s">
        <v>18</v>
      </c>
      <c r="E6" s="26" t="s">
        <v>1</v>
      </c>
      <c r="F6" s="27" t="s">
        <v>0</v>
      </c>
      <c r="G6" s="28" t="s">
        <v>20</v>
      </c>
    </row>
    <row r="7" spans="1:7" s="20" customFormat="1" ht="15">
      <c r="A7" s="59" t="s">
        <v>23</v>
      </c>
      <c r="B7" s="60"/>
      <c r="C7" s="60"/>
      <c r="D7" s="60"/>
      <c r="E7" s="60"/>
      <c r="F7" s="60"/>
      <c r="G7" s="61"/>
    </row>
    <row r="8" spans="1:7" s="20" customFormat="1" ht="67.5" customHeight="1">
      <c r="A8" s="62" t="s">
        <v>26</v>
      </c>
      <c r="B8" s="29">
        <v>1</v>
      </c>
      <c r="C8" s="34" t="s">
        <v>24</v>
      </c>
      <c r="D8" s="29">
        <v>3</v>
      </c>
      <c r="E8" s="21"/>
      <c r="F8" s="30"/>
      <c r="G8" s="33">
        <f aca="true" t="shared" si="0" ref="G8:G18">D8*F8</f>
        <v>0</v>
      </c>
    </row>
    <row r="9" spans="1:7" s="20" customFormat="1" ht="25.5">
      <c r="A9" s="63"/>
      <c r="B9" s="29">
        <v>2</v>
      </c>
      <c r="C9" s="34" t="s">
        <v>22</v>
      </c>
      <c r="D9" s="29">
        <v>3</v>
      </c>
      <c r="E9" s="21"/>
      <c r="F9" s="30"/>
      <c r="G9" s="33">
        <f t="shared" si="0"/>
        <v>0</v>
      </c>
    </row>
    <row r="10" spans="1:7" s="20" customFormat="1" ht="15">
      <c r="A10" s="64"/>
      <c r="B10" s="29">
        <v>3</v>
      </c>
      <c r="C10" s="35" t="s">
        <v>25</v>
      </c>
      <c r="D10" s="29">
        <v>2</v>
      </c>
      <c r="E10" s="21"/>
      <c r="F10" s="30"/>
      <c r="G10" s="33">
        <f t="shared" si="0"/>
        <v>0</v>
      </c>
    </row>
    <row r="11" spans="1:7" s="20" customFormat="1" ht="15">
      <c r="A11" s="59" t="s">
        <v>27</v>
      </c>
      <c r="B11" s="60"/>
      <c r="C11" s="60"/>
      <c r="D11" s="60"/>
      <c r="E11" s="60"/>
      <c r="F11" s="60"/>
      <c r="G11" s="61"/>
    </row>
    <row r="12" spans="1:7" s="20" customFormat="1" ht="150" customHeight="1">
      <c r="A12" s="32" t="s">
        <v>28</v>
      </c>
      <c r="B12" s="29">
        <v>4</v>
      </c>
      <c r="C12" s="34" t="s">
        <v>30</v>
      </c>
      <c r="D12" s="29">
        <v>2</v>
      </c>
      <c r="E12" s="21"/>
      <c r="F12" s="30"/>
      <c r="G12" s="31">
        <f t="shared" si="0"/>
        <v>0</v>
      </c>
    </row>
    <row r="13" spans="1:7" s="20" customFormat="1" ht="147" customHeight="1">
      <c r="A13" s="32" t="s">
        <v>29</v>
      </c>
      <c r="B13" s="29">
        <v>5</v>
      </c>
      <c r="C13" s="34" t="s">
        <v>31</v>
      </c>
      <c r="D13" s="29">
        <v>3</v>
      </c>
      <c r="E13" s="21"/>
      <c r="F13" s="30"/>
      <c r="G13" s="31">
        <f t="shared" si="0"/>
        <v>0</v>
      </c>
    </row>
    <row r="14" spans="1:7" s="20" customFormat="1" ht="15">
      <c r="A14" s="32" t="s">
        <v>32</v>
      </c>
      <c r="B14" s="29">
        <v>6</v>
      </c>
      <c r="C14" s="36" t="s">
        <v>33</v>
      </c>
      <c r="D14" s="29">
        <v>9</v>
      </c>
      <c r="E14" s="21"/>
      <c r="F14" s="30"/>
      <c r="G14" s="31">
        <f t="shared" si="0"/>
        <v>0</v>
      </c>
    </row>
    <row r="15" spans="1:7" s="20" customFormat="1" ht="15">
      <c r="A15" s="32" t="s">
        <v>34</v>
      </c>
      <c r="B15" s="29">
        <v>7</v>
      </c>
      <c r="C15" s="37" t="s">
        <v>35</v>
      </c>
      <c r="D15" s="29">
        <v>9</v>
      </c>
      <c r="E15" s="21"/>
      <c r="F15" s="30"/>
      <c r="G15" s="31">
        <f t="shared" si="0"/>
        <v>0</v>
      </c>
    </row>
    <row r="16" spans="1:7" s="20" customFormat="1" ht="15">
      <c r="A16" s="32" t="s">
        <v>37</v>
      </c>
      <c r="B16" s="29">
        <v>8</v>
      </c>
      <c r="C16" s="36" t="s">
        <v>36</v>
      </c>
      <c r="D16" s="29">
        <v>9</v>
      </c>
      <c r="E16" s="21"/>
      <c r="F16" s="30"/>
      <c r="G16" s="31">
        <f t="shared" si="0"/>
        <v>0</v>
      </c>
    </row>
    <row r="17" spans="1:7" s="20" customFormat="1" ht="15">
      <c r="A17" s="32" t="s">
        <v>38</v>
      </c>
      <c r="B17" s="29">
        <v>9</v>
      </c>
      <c r="C17" s="34" t="s">
        <v>39</v>
      </c>
      <c r="D17" s="29">
        <v>3</v>
      </c>
      <c r="E17" s="21"/>
      <c r="F17" s="30"/>
      <c r="G17" s="31">
        <f t="shared" si="0"/>
        <v>0</v>
      </c>
    </row>
    <row r="18" spans="1:7" s="20" customFormat="1" ht="39" thickBot="1">
      <c r="A18" s="38" t="s">
        <v>40</v>
      </c>
      <c r="B18" s="29">
        <v>10</v>
      </c>
      <c r="C18" s="40" t="s">
        <v>41</v>
      </c>
      <c r="D18" s="39">
        <v>3</v>
      </c>
      <c r="E18" s="23"/>
      <c r="F18" s="41"/>
      <c r="G18" s="42">
        <f t="shared" si="0"/>
        <v>0</v>
      </c>
    </row>
    <row r="19" spans="1:7" ht="19.5" thickBot="1">
      <c r="A19" s="57" t="s">
        <v>19</v>
      </c>
      <c r="B19" s="58"/>
      <c r="C19" s="58"/>
      <c r="D19" s="58"/>
      <c r="E19" s="58"/>
      <c r="F19" s="58"/>
      <c r="G19" s="43">
        <f>SUM(G7:G18)</f>
        <v>0</v>
      </c>
    </row>
    <row r="20" spans="1:7" ht="15">
      <c r="A20" s="18"/>
      <c r="B20" s="18"/>
      <c r="C20" s="10"/>
      <c r="D20" s="10"/>
      <c r="E20" s="10"/>
      <c r="F20" s="10"/>
      <c r="G20" s="10"/>
    </row>
    <row r="21" spans="1:7" ht="15">
      <c r="A21" s="18"/>
      <c r="B21" s="18"/>
      <c r="C21" s="10"/>
      <c r="D21" s="10"/>
      <c r="E21" s="10"/>
      <c r="F21" s="10"/>
      <c r="G21" s="10"/>
    </row>
    <row r="22" ht="15" customHeight="1"/>
  </sheetData>
  <sheetProtection algorithmName="SHA-512" hashValue="2CVyOuT54JhM01exYn+SrI+BRDMuQILbCVGbpNQ8iPkCIERHmxlhVZ4hvocCBIgADQWpn5V9Gu7BHrmRxQyzkQ==" saltValue="UvG8n2KioM5cVPcnp3d88g==" spinCount="100000" sheet="1" formatCells="0" formatColumns="0" formatRows="0"/>
  <mergeCells count="7">
    <mergeCell ref="A2:G2"/>
    <mergeCell ref="A3:G3"/>
    <mergeCell ref="A4:G4"/>
    <mergeCell ref="A19:F19"/>
    <mergeCell ref="A7:G7"/>
    <mergeCell ref="A8:A10"/>
    <mergeCell ref="A11:G11"/>
  </mergeCells>
  <printOptions/>
  <pageMargins left="0.4330708661417323" right="0.4330708661417323" top="0.5511811023622047" bottom="0.6692913385826772" header="0.31496062992125984" footer="0.35433070866141736"/>
  <pageSetup fitToHeight="0" fitToWidth="1" horizontalDpi="1200" verticalDpi="1200" orientation="landscape" paperSize="9" scale="8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stiasna</cp:lastModifiedBy>
  <cp:lastPrinted>2019-11-28T13:12:55Z</cp:lastPrinted>
  <dcterms:created xsi:type="dcterms:W3CDTF">2019-09-30T13:19:05Z</dcterms:created>
  <dcterms:modified xsi:type="dcterms:W3CDTF">2020-08-27T08:52:07Z</dcterms:modified>
  <cp:category/>
  <cp:version/>
  <cp:contentType/>
  <cp:contentStatus/>
</cp:coreProperties>
</file>