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<sst xmlns="http://schemas.openxmlformats.org/spreadsheetml/2006/main" count="119" uniqueCount="65">
  <si>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</si>
  <si>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</si>
  <si>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</si>
  <si>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</si>
  <si>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</si>
  <si>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</si>
  <si>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</si>
  <si>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</si>
  <si>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</si>
  <si>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</si>
  <si>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</si>
  <si>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</si>
  <si>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</si>
  <si>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</si>
  <si>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</si>
  <si>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</si>
  <si>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</si>
  <si>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</si>
  <si>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</si>
  <si>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</si>
  <si>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</si>
  <si>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</si>
  <si>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</si>
  <si>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integrovaná grafická karta</t>
  </si>
  <si>
    <t>procesor</t>
  </si>
  <si>
    <t>PassMark – CPU Mark min. 13900, 64 bit, min. 8jader/8vláken</t>
  </si>
  <si>
    <t>RAM</t>
  </si>
  <si>
    <t>min. 16 GB DDR4, frekvence paměti min. 3200MHz</t>
  </si>
  <si>
    <t>SSD</t>
  </si>
  <si>
    <t>min. 512 GB M.2 NVMe</t>
  </si>
  <si>
    <t>připojení a sítě</t>
  </si>
  <si>
    <t>min Wi-Fi standard a/b/g/n/ac, bluetooth verze min. 5.0</t>
  </si>
  <si>
    <t>porty</t>
  </si>
  <si>
    <t>3x port USB 3.2 Gen1, 1x port USB-C 3.2 Gen1 (podpora DP 1.4 a HDMI 2.0), čtečka paměťových karet min. SD, 1x RJ-45 1GB</t>
  </si>
  <si>
    <t>kamera</t>
  </si>
  <si>
    <t>integrovaná, HD rozlišení</t>
  </si>
  <si>
    <t>viditelná úhlopříčka displeje</t>
  </si>
  <si>
    <t>max. 13,3"</t>
  </si>
  <si>
    <t>technologie</t>
  </si>
  <si>
    <t>IPS</t>
  </si>
  <si>
    <t>dotykový displej</t>
  </si>
  <si>
    <t>multidotykový</t>
  </si>
  <si>
    <t>rozlišení</t>
  </si>
  <si>
    <t>min. 1920 x 1080 dpi</t>
  </si>
  <si>
    <t>šasi</t>
  </si>
  <si>
    <t>celokovové</t>
  </si>
  <si>
    <t>další vlastnosti</t>
  </si>
  <si>
    <t>čtečka otisků prstů, podsvícená klávesnice, dotykové pero</t>
  </si>
  <si>
    <t>operační systém</t>
  </si>
  <si>
    <t>předinstalovaný OEM operační systém Windows (nutné jako podkladová licence pro Campus Agreement)</t>
  </si>
  <si>
    <t>Notebook 1</t>
  </si>
  <si>
    <t>22 800 Kč bez DPH</t>
  </si>
  <si>
    <t>PassMark – CPU Mark min. 11100, 64 bit, min. 6jáder/6vláken</t>
  </si>
  <si>
    <t>min. Wi-Fi standard a/b/g/n/ac/ax, bluetooth verze min. 5.0</t>
  </si>
  <si>
    <t>2x port USB 3.2 Gen1, 1x port USB-C 3.2 Gen1, čtečka paměťových karet min. SD, 1x RJ-45 1GB</t>
  </si>
  <si>
    <t>min. 15,6"</t>
  </si>
  <si>
    <t>materiál šasi</t>
  </si>
  <si>
    <t>celokovový</t>
  </si>
  <si>
    <t>Notebook 2</t>
  </si>
  <si>
    <t>min Wi-Fi standard a/b/g/n/ac/ax, bluetooth verze min. 5.0</t>
  </si>
  <si>
    <t>2x port USB 3.2 Gen1, 1x port USB-C 3.2 Gen1, 1x port USB2.0, čtečka paměťových karet min. SD, 1x RJ-45 1GB</t>
  </si>
  <si>
    <t>max. 15,6"</t>
  </si>
  <si>
    <t>čtečka otisků prstů, podsvícená a voděodolná klávesnice</t>
  </si>
  <si>
    <t>grafický adaptér</t>
  </si>
  <si>
    <t>Notebook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</si>
</sst>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3" borderId="8" xfId="0" applyFill="1" applyBorder="1"/>
    <xf numFmtId="0" fontId="0" fillId="3" borderId="9" xfId="0" applyFont="1" applyFill="1" applyBorder="1"/>
    <xf numFmtId="0" fontId="0" fillId="4" borderId="10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>
      <alignment horizontal="center"/>
    </xf>
    <xf numFmtId="3" fontId="0" fillId="2" borderId="11" xfId="0" applyNumberFormat="1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3" fontId="0" fillId="2" borderId="0" xfId="0" applyNumberFormat="1" applyFont="1" applyFill="1" applyBorder="1" applyProtection="1">
      <protection locked="0"/>
    </xf>
    <xf numFmtId="0" fontId="0" fillId="4" borderId="13" xfId="0" applyFont="1" applyFill="1" applyBorder="1" applyAlignment="1" applyProtection="1">
      <alignment wrapText="1"/>
      <protection locked="0"/>
    </xf>
    <xf numFmtId="0" fontId="2" fillId="5" borderId="14" xfId="0" applyFont="1" applyFill="1" applyBorder="1" applyAlignment="1">
      <alignment horizontal="left" vertical="top"/>
    </xf>
    <xf numFmtId="0" fontId="0" fillId="4" borderId="7" xfId="0" applyFont="1" applyFill="1" applyBorder="1" applyAlignment="1" applyProtection="1">
      <alignment wrapText="1"/>
      <protection locked="0"/>
    </xf>
    <xf numFmtId="3" fontId="0" fillId="4" borderId="15" xfId="0" applyNumberFormat="1" applyFill="1" applyBorder="1" applyProtection="1">
      <protection locked="0"/>
    </xf>
    <xf numFmtId="0" fontId="0" fillId="6" borderId="7" xfId="0" applyFill="1" applyBorder="1" applyAlignment="1">
      <alignment horizontal="center"/>
    </xf>
    <xf numFmtId="164" fontId="0" fillId="6" borderId="7" xfId="0" applyNumberFormat="1" applyFill="1" applyBorder="1"/>
    <xf numFmtId="164" fontId="0" fillId="6" borderId="16" xfId="0" applyNumberFormat="1" applyFill="1" applyBorder="1"/>
    <xf numFmtId="0" fontId="2" fillId="5" borderId="17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center"/>
    </xf>
    <xf numFmtId="3" fontId="0" fillId="2" borderId="11" xfId="0" applyNumberFormat="1" applyFont="1" applyFill="1" applyBorder="1" applyProtection="1">
      <protection locked="0"/>
    </xf>
    <xf numFmtId="0" fontId="0" fillId="0" borderId="13" xfId="0" applyFill="1" applyBorder="1" applyAlignment="1">
      <alignment vertical="center"/>
    </xf>
    <xf numFmtId="165" fontId="2" fillId="0" borderId="0" xfId="0" applyNumberFormat="1" applyFont="1" applyBorder="1"/>
    <xf numFmtId="164" fontId="2" fillId="0" borderId="19" xfId="0" applyNumberFormat="1" applyFont="1" applyBorder="1"/>
    <xf numFmtId="0" fontId="2" fillId="7" borderId="7" xfId="0" applyFont="1" applyFill="1" applyBorder="1" applyAlignment="1">
      <alignment horizontal="center" vertical="top"/>
    </xf>
    <xf numFmtId="0" fontId="0" fillId="4" borderId="20" xfId="0" applyFill="1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2" fillId="8" borderId="0" xfId="0" applyFont="1" applyFill="1" applyAlignment="1">
      <alignment wrapText="1"/>
    </xf>
    <xf numFmtId="0" fontId="6" fillId="8" borderId="6" xfId="0" applyFont="1" applyFill="1" applyBorder="1" applyAlignment="1">
      <alignment wrapText="1"/>
    </xf>
    <xf numFmtId="0" fontId="6" fillId="8" borderId="6" xfId="0" applyFont="1" applyFill="1" applyBorder="1"/>
    <xf numFmtId="0" fontId="2" fillId="0" borderId="19" xfId="0" applyFont="1" applyFill="1" applyBorder="1" applyAlignment="1">
      <alignment vertical="center"/>
    </xf>
    <xf numFmtId="0" fontId="0" fillId="4" borderId="19" xfId="0" applyFill="1" applyBorder="1" applyAlignment="1" applyProtection="1">
      <alignment wrapText="1"/>
      <protection locked="0"/>
    </xf>
    <xf numFmtId="3" fontId="0" fillId="4" borderId="22" xfId="0" applyNumberFormat="1" applyFill="1" applyBorder="1" applyProtection="1">
      <protection locked="0"/>
    </xf>
    <xf numFmtId="0" fontId="0" fillId="6" borderId="22" xfId="0" applyFill="1" applyBorder="1" applyAlignment="1">
      <alignment horizontal="center"/>
    </xf>
    <xf numFmtId="164" fontId="0" fillId="6" borderId="22" xfId="0" applyNumberFormat="1" applyFill="1" applyBorder="1"/>
    <xf numFmtId="164" fontId="0" fillId="6" borderId="23" xfId="0" applyNumberFormat="1" applyFill="1" applyBorder="1"/>
    <xf numFmtId="0" fontId="2" fillId="9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/>
    </xf>
    <xf numFmtId="0" fontId="6" fillId="8" borderId="13" xfId="0" applyFont="1" applyFill="1" applyBorder="1" applyAlignment="1">
      <alignment wrapText="1"/>
    </xf>
    <xf numFmtId="0" fontId="2" fillId="8" borderId="24" xfId="0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top"/>
    </xf>
    <xf numFmtId="0" fontId="2" fillId="9" borderId="27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7" borderId="28" xfId="0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2" fillId="5" borderId="33" xfId="0" applyFont="1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9" borderId="35" xfId="0" applyFont="1" applyFill="1" applyBorder="1" applyAlignment="1">
      <alignment horizontal="left"/>
    </xf>
    <xf numFmtId="0" fontId="2" fillId="9" borderId="36" xfId="0" applyFont="1" applyFill="1" applyBorder="1" applyAlignment="1">
      <alignment horizontal="left"/>
    </xf>
    <xf numFmtId="0" fontId="2" fillId="9" borderId="37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zoomScaleSheetLayoutView="85" zoomScalePageLayoutView="55" workbookViewId="0" topLeftCell="A1">
      <selection activeCell="D8" sqref="D8:D1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70" t="s">
        <v>11</v>
      </c>
      <c r="B3" s="70"/>
      <c r="C3" s="70"/>
      <c r="D3" s="70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3" t="s">
        <v>0</v>
      </c>
      <c r="B6" s="75" t="s">
        <v>1</v>
      </c>
      <c r="C6" s="76"/>
      <c r="D6" s="77" t="s">
        <v>2</v>
      </c>
      <c r="E6" s="47" t="s">
        <v>3</v>
      </c>
      <c r="F6" s="79" t="s">
        <v>13</v>
      </c>
      <c r="G6" s="71" t="s">
        <v>7</v>
      </c>
      <c r="H6" s="64" t="s">
        <v>12</v>
      </c>
      <c r="I6" s="64" t="s">
        <v>14</v>
      </c>
      <c r="J6" s="66" t="s">
        <v>15</v>
      </c>
    </row>
    <row r="7" spans="1:10" ht="15.75" thickBot="1">
      <c r="A7" s="74"/>
      <c r="B7" s="59" t="s">
        <v>4</v>
      </c>
      <c r="C7" s="59" t="s">
        <v>5</v>
      </c>
      <c r="D7" s="78"/>
      <c r="E7" s="60" t="s">
        <v>6</v>
      </c>
      <c r="F7" s="80"/>
      <c r="G7" s="72"/>
      <c r="H7" s="65"/>
      <c r="I7" s="65"/>
      <c r="J7" s="67"/>
    </row>
    <row r="8" spans="1:10" ht="15" customHeight="1">
      <c r="A8" s="87" t="s">
        <v>50</v>
      </c>
      <c r="B8" s="53" t="s">
        <v>22</v>
      </c>
      <c r="C8" s="50" t="s">
        <v>51</v>
      </c>
      <c r="D8" s="54"/>
      <c r="E8" s="85"/>
      <c r="F8" s="55"/>
      <c r="G8" s="56">
        <v>2</v>
      </c>
      <c r="H8" s="57">
        <f>F8*G8</f>
        <v>0</v>
      </c>
      <c r="I8" s="57">
        <f>J8-H8</f>
        <v>0</v>
      </c>
      <c r="J8" s="58">
        <f>H8*1.21</f>
        <v>0</v>
      </c>
    </row>
    <row r="9" spans="1:10" ht="15" customHeight="1">
      <c r="A9" s="88"/>
      <c r="B9" s="23" t="s">
        <v>63</v>
      </c>
      <c r="C9" s="51" t="s">
        <v>23</v>
      </c>
      <c r="D9" s="21"/>
      <c r="E9" s="91"/>
      <c r="F9" s="16"/>
      <c r="G9" s="17"/>
      <c r="H9" s="18"/>
      <c r="I9" s="19"/>
      <c r="J9" s="25"/>
    </row>
    <row r="10" spans="1:10" s="6" customFormat="1" ht="15" customHeight="1">
      <c r="A10" s="88"/>
      <c r="B10" s="23" t="s">
        <v>24</v>
      </c>
      <c r="C10" s="51" t="s">
        <v>25</v>
      </c>
      <c r="D10" s="22"/>
      <c r="E10" s="91"/>
      <c r="F10" s="7"/>
      <c r="G10" s="8"/>
      <c r="H10" s="15"/>
      <c r="I10" s="20"/>
      <c r="J10" s="26"/>
    </row>
    <row r="11" spans="1:10" s="6" customFormat="1" ht="15">
      <c r="A11" s="89"/>
      <c r="B11" s="23" t="s">
        <v>26</v>
      </c>
      <c r="C11" s="51" t="s">
        <v>27</v>
      </c>
      <c r="D11" s="22"/>
      <c r="E11" s="91"/>
      <c r="F11" s="7"/>
      <c r="G11" s="8"/>
      <c r="H11" s="15"/>
      <c r="I11" s="20"/>
      <c r="J11" s="26"/>
    </row>
    <row r="12" spans="1:10" s="6" customFormat="1" ht="15">
      <c r="A12" s="89"/>
      <c r="B12" s="23" t="s">
        <v>28</v>
      </c>
      <c r="C12" s="51" t="s">
        <v>29</v>
      </c>
      <c r="D12" s="22"/>
      <c r="E12" s="91"/>
      <c r="F12" s="7"/>
      <c r="G12" s="8"/>
      <c r="H12" s="15"/>
      <c r="I12" s="20"/>
      <c r="J12" s="26"/>
    </row>
    <row r="13" spans="1:10" s="6" customFormat="1" ht="15">
      <c r="A13" s="89"/>
      <c r="B13" s="23" t="s">
        <v>30</v>
      </c>
      <c r="C13" s="51" t="s">
        <v>31</v>
      </c>
      <c r="D13" s="22"/>
      <c r="E13" s="91"/>
      <c r="F13" s="7"/>
      <c r="G13" s="8"/>
      <c r="H13" s="15"/>
      <c r="I13" s="20"/>
      <c r="J13" s="26"/>
    </row>
    <row r="14" spans="1:10" s="6" customFormat="1" ht="30">
      <c r="A14" s="89"/>
      <c r="B14" s="23" t="s">
        <v>32</v>
      </c>
      <c r="C14" s="51" t="s">
        <v>33</v>
      </c>
      <c r="D14" s="22"/>
      <c r="E14" s="91"/>
      <c r="F14" s="7"/>
      <c r="G14" s="8"/>
      <c r="H14" s="15"/>
      <c r="I14" s="20"/>
      <c r="J14" s="26"/>
    </row>
    <row r="15" spans="1:10" s="6" customFormat="1" ht="17.25" customHeight="1">
      <c r="A15" s="89"/>
      <c r="B15" s="23" t="s">
        <v>34</v>
      </c>
      <c r="C15" s="51" t="s">
        <v>35</v>
      </c>
      <c r="D15" s="22"/>
      <c r="E15" s="91"/>
      <c r="F15" s="7"/>
      <c r="G15" s="8"/>
      <c r="H15" s="15"/>
      <c r="I15" s="20"/>
      <c r="J15" s="26"/>
    </row>
    <row r="16" spans="1:10" s="6" customFormat="1" ht="15">
      <c r="A16" s="89"/>
      <c r="B16" s="23" t="s">
        <v>36</v>
      </c>
      <c r="C16" s="52" t="s">
        <v>37</v>
      </c>
      <c r="D16" s="22"/>
      <c r="E16" s="91"/>
      <c r="F16" s="7"/>
      <c r="G16" s="8"/>
      <c r="H16" s="15"/>
      <c r="I16" s="20"/>
      <c r="J16" s="26"/>
    </row>
    <row r="17" spans="1:10" s="6" customFormat="1" ht="15">
      <c r="A17" s="89"/>
      <c r="B17" s="23" t="s">
        <v>38</v>
      </c>
      <c r="C17" s="52" t="s">
        <v>39</v>
      </c>
      <c r="D17" s="22"/>
      <c r="E17" s="91"/>
      <c r="F17" s="7"/>
      <c r="G17" s="8"/>
      <c r="H17" s="15"/>
      <c r="I17" s="20"/>
      <c r="J17" s="26"/>
    </row>
    <row r="18" spans="1:10" s="6" customFormat="1" ht="15">
      <c r="A18" s="89"/>
      <c r="B18" s="23" t="s">
        <v>40</v>
      </c>
      <c r="C18" s="52" t="s">
        <v>41</v>
      </c>
      <c r="D18" s="22"/>
      <c r="E18" s="91"/>
      <c r="F18" s="7"/>
      <c r="G18" s="8"/>
      <c r="H18" s="15"/>
      <c r="I18" s="20"/>
      <c r="J18" s="26"/>
    </row>
    <row r="19" spans="1:10" s="6" customFormat="1" ht="15">
      <c r="A19" s="89"/>
      <c r="B19" s="23" t="s">
        <v>42</v>
      </c>
      <c r="C19" s="52" t="s">
        <v>43</v>
      </c>
      <c r="D19" s="22"/>
      <c r="E19" s="91"/>
      <c r="F19" s="7"/>
      <c r="G19" s="8"/>
      <c r="H19" s="15"/>
      <c r="I19" s="20"/>
      <c r="J19" s="26"/>
    </row>
    <row r="20" spans="1:10" s="6" customFormat="1" ht="15">
      <c r="A20" s="89"/>
      <c r="B20" s="23" t="s">
        <v>44</v>
      </c>
      <c r="C20" s="51" t="s">
        <v>45</v>
      </c>
      <c r="D20" s="22"/>
      <c r="E20" s="91"/>
      <c r="F20" s="7"/>
      <c r="G20" s="8"/>
      <c r="H20" s="15"/>
      <c r="I20" s="20"/>
      <c r="J20" s="26"/>
    </row>
    <row r="21" spans="1:10" s="6" customFormat="1" ht="15">
      <c r="A21" s="89"/>
      <c r="B21" s="23" t="s">
        <v>46</v>
      </c>
      <c r="C21" s="51" t="s">
        <v>47</v>
      </c>
      <c r="D21" s="22"/>
      <c r="E21" s="91"/>
      <c r="F21" s="7"/>
      <c r="G21" s="8"/>
      <c r="H21" s="15"/>
      <c r="I21" s="20"/>
      <c r="J21" s="26"/>
    </row>
    <row r="22" spans="1:10" s="6" customFormat="1" ht="30">
      <c r="A22" s="89"/>
      <c r="B22" s="23" t="s">
        <v>48</v>
      </c>
      <c r="C22" s="51" t="s">
        <v>49</v>
      </c>
      <c r="D22" s="22"/>
      <c r="E22" s="91"/>
      <c r="F22" s="7"/>
      <c r="G22" s="8"/>
      <c r="H22" s="15"/>
      <c r="I22" s="20"/>
      <c r="J22" s="26"/>
    </row>
    <row r="23" spans="1:10" s="6" customFormat="1" ht="15.75" thickBot="1">
      <c r="A23" s="90"/>
      <c r="B23" s="44" t="s">
        <v>8</v>
      </c>
      <c r="C23" s="61" t="s">
        <v>20</v>
      </c>
      <c r="D23" s="33"/>
      <c r="E23" s="91"/>
      <c r="F23" s="7"/>
      <c r="G23" s="8"/>
      <c r="H23" s="15"/>
      <c r="I23" s="20"/>
      <c r="J23" s="26"/>
    </row>
    <row r="24" spans="1:10" s="6" customFormat="1" ht="15">
      <c r="A24" s="34" t="s">
        <v>58</v>
      </c>
      <c r="B24" s="24" t="s">
        <v>22</v>
      </c>
      <c r="C24" s="62" t="s">
        <v>51</v>
      </c>
      <c r="D24" s="35"/>
      <c r="E24" s="84"/>
      <c r="F24" s="36"/>
      <c r="G24" s="37">
        <v>1</v>
      </c>
      <c r="H24" s="38">
        <f>F24*G24</f>
        <v>0</v>
      </c>
      <c r="I24" s="38">
        <f>J24-H24</f>
        <v>0</v>
      </c>
      <c r="J24" s="39">
        <f>H24*1.21</f>
        <v>0</v>
      </c>
    </row>
    <row r="25" spans="1:10" s="6" customFormat="1" ht="15">
      <c r="A25" s="40"/>
      <c r="B25" s="23" t="s">
        <v>63</v>
      </c>
      <c r="C25" s="51" t="s">
        <v>23</v>
      </c>
      <c r="D25" s="22"/>
      <c r="E25" s="85"/>
      <c r="F25" s="32"/>
      <c r="G25" s="8"/>
      <c r="H25" s="15"/>
      <c r="I25" s="20"/>
      <c r="J25" s="26"/>
    </row>
    <row r="26" spans="1:10" s="6" customFormat="1" ht="15">
      <c r="A26" s="40"/>
      <c r="B26" s="23" t="s">
        <v>24</v>
      </c>
      <c r="C26" s="51" t="s">
        <v>52</v>
      </c>
      <c r="D26" s="22"/>
      <c r="E26" s="85"/>
      <c r="F26" s="32"/>
      <c r="G26" s="8"/>
      <c r="H26" s="15"/>
      <c r="I26" s="20"/>
      <c r="J26" s="26"/>
    </row>
    <row r="27" spans="1:10" s="6" customFormat="1" ht="15">
      <c r="A27" s="40"/>
      <c r="B27" s="23" t="s">
        <v>26</v>
      </c>
      <c r="C27" s="51" t="s">
        <v>27</v>
      </c>
      <c r="D27" s="22"/>
      <c r="E27" s="85"/>
      <c r="F27" s="32"/>
      <c r="G27" s="8"/>
      <c r="H27" s="15"/>
      <c r="I27" s="20"/>
      <c r="J27" s="26"/>
    </row>
    <row r="28" spans="1:10" s="6" customFormat="1" ht="15">
      <c r="A28" s="40"/>
      <c r="B28" s="23" t="s">
        <v>28</v>
      </c>
      <c r="C28" s="51" t="s">
        <v>29</v>
      </c>
      <c r="D28" s="22"/>
      <c r="E28" s="85"/>
      <c r="F28" s="32"/>
      <c r="G28" s="8"/>
      <c r="H28" s="15"/>
      <c r="I28" s="20"/>
      <c r="J28" s="26"/>
    </row>
    <row r="29" spans="1:10" s="6" customFormat="1" ht="15">
      <c r="A29" s="40"/>
      <c r="B29" s="23" t="s">
        <v>30</v>
      </c>
      <c r="C29" s="51" t="s">
        <v>53</v>
      </c>
      <c r="D29" s="22"/>
      <c r="E29" s="85"/>
      <c r="F29" s="32"/>
      <c r="G29" s="8"/>
      <c r="H29" s="15"/>
      <c r="I29" s="20"/>
      <c r="J29" s="26"/>
    </row>
    <row r="30" spans="1:10" s="6" customFormat="1" ht="30">
      <c r="A30" s="40"/>
      <c r="B30" s="23" t="s">
        <v>32</v>
      </c>
      <c r="C30" s="51" t="s">
        <v>54</v>
      </c>
      <c r="D30" s="22"/>
      <c r="E30" s="85"/>
      <c r="F30" s="32"/>
      <c r="G30" s="8"/>
      <c r="H30" s="15"/>
      <c r="I30" s="20"/>
      <c r="J30" s="26"/>
    </row>
    <row r="31" spans="1:10" s="6" customFormat="1" ht="15">
      <c r="A31" s="40"/>
      <c r="B31" s="23" t="s">
        <v>34</v>
      </c>
      <c r="C31" s="51" t="s">
        <v>35</v>
      </c>
      <c r="D31" s="22"/>
      <c r="E31" s="85"/>
      <c r="F31" s="32"/>
      <c r="G31" s="8"/>
      <c r="H31" s="15"/>
      <c r="I31" s="20"/>
      <c r="J31" s="26"/>
    </row>
    <row r="32" spans="1:10" s="6" customFormat="1" ht="15">
      <c r="A32" s="40"/>
      <c r="B32" s="23" t="s">
        <v>36</v>
      </c>
      <c r="C32" s="52" t="s">
        <v>55</v>
      </c>
      <c r="D32" s="22"/>
      <c r="E32" s="85"/>
      <c r="F32" s="32"/>
      <c r="G32" s="8"/>
      <c r="H32" s="15"/>
      <c r="I32" s="20"/>
      <c r="J32" s="26"/>
    </row>
    <row r="33" spans="1:10" s="6" customFormat="1" ht="15">
      <c r="A33" s="40"/>
      <c r="B33" s="23" t="s">
        <v>38</v>
      </c>
      <c r="C33" s="52" t="s">
        <v>39</v>
      </c>
      <c r="D33" s="22"/>
      <c r="E33" s="85"/>
      <c r="F33" s="32"/>
      <c r="G33" s="8"/>
      <c r="H33" s="15"/>
      <c r="I33" s="20"/>
      <c r="J33" s="26"/>
    </row>
    <row r="34" spans="1:10" s="6" customFormat="1" ht="15">
      <c r="A34" s="40"/>
      <c r="B34" s="23" t="s">
        <v>40</v>
      </c>
      <c r="C34" s="52" t="s">
        <v>41</v>
      </c>
      <c r="D34" s="22"/>
      <c r="E34" s="85"/>
      <c r="F34" s="32"/>
      <c r="G34" s="8"/>
      <c r="H34" s="15"/>
      <c r="I34" s="20"/>
      <c r="J34" s="26"/>
    </row>
    <row r="35" spans="1:10" s="6" customFormat="1" ht="15">
      <c r="A35" s="40"/>
      <c r="B35" s="23" t="s">
        <v>42</v>
      </c>
      <c r="C35" s="52" t="s">
        <v>43</v>
      </c>
      <c r="D35" s="22"/>
      <c r="E35" s="85"/>
      <c r="F35" s="32"/>
      <c r="G35" s="8"/>
      <c r="H35" s="15"/>
      <c r="I35" s="20"/>
      <c r="J35" s="26"/>
    </row>
    <row r="36" spans="1:10" s="6" customFormat="1" ht="15">
      <c r="A36" s="40"/>
      <c r="B36" s="23" t="s">
        <v>56</v>
      </c>
      <c r="C36" s="51" t="s">
        <v>57</v>
      </c>
      <c r="D36" s="22"/>
      <c r="E36" s="85"/>
      <c r="F36" s="32"/>
      <c r="G36" s="8"/>
      <c r="H36" s="15"/>
      <c r="I36" s="20"/>
      <c r="J36" s="26"/>
    </row>
    <row r="37" spans="1:10" s="6" customFormat="1" ht="15">
      <c r="A37" s="40"/>
      <c r="B37" s="23" t="s">
        <v>46</v>
      </c>
      <c r="C37" s="51" t="s">
        <v>47</v>
      </c>
      <c r="D37" s="22"/>
      <c r="E37" s="85"/>
      <c r="F37" s="32"/>
      <c r="G37" s="8"/>
      <c r="H37" s="15"/>
      <c r="I37" s="20"/>
      <c r="J37" s="26"/>
    </row>
    <row r="38" spans="1:10" s="6" customFormat="1" ht="30">
      <c r="A38" s="40"/>
      <c r="B38" s="23" t="s">
        <v>48</v>
      </c>
      <c r="C38" s="51" t="s">
        <v>49</v>
      </c>
      <c r="D38" s="22"/>
      <c r="E38" s="85"/>
      <c r="F38" s="32"/>
      <c r="G38" s="8"/>
      <c r="H38" s="15"/>
      <c r="I38" s="20"/>
      <c r="J38" s="26"/>
    </row>
    <row r="39" spans="1:10" s="6" customFormat="1" ht="15.75" thickBot="1">
      <c r="A39" s="41"/>
      <c r="B39" s="42" t="s">
        <v>8</v>
      </c>
      <c r="C39" s="63" t="s">
        <v>20</v>
      </c>
      <c r="D39" s="27"/>
      <c r="E39" s="86"/>
      <c r="F39" s="43"/>
      <c r="G39" s="28"/>
      <c r="H39" s="29"/>
      <c r="I39" s="30"/>
      <c r="J39" s="31"/>
    </row>
    <row r="40" spans="1:10" s="6" customFormat="1" ht="15">
      <c r="A40" s="34" t="s">
        <v>64</v>
      </c>
      <c r="B40" s="24" t="s">
        <v>22</v>
      </c>
      <c r="C40" s="62" t="s">
        <v>51</v>
      </c>
      <c r="D40" s="35"/>
      <c r="E40" s="84"/>
      <c r="F40" s="36"/>
      <c r="G40" s="37">
        <v>1</v>
      </c>
      <c r="H40" s="38">
        <f>F40*G40</f>
        <v>0</v>
      </c>
      <c r="I40" s="38">
        <f>J40-H40</f>
        <v>0</v>
      </c>
      <c r="J40" s="39">
        <f>H40*1.21</f>
        <v>0</v>
      </c>
    </row>
    <row r="41" spans="1:10" s="6" customFormat="1" ht="15">
      <c r="A41" s="40"/>
      <c r="B41" s="23" t="s">
        <v>63</v>
      </c>
      <c r="C41" s="51" t="s">
        <v>23</v>
      </c>
      <c r="D41" s="22"/>
      <c r="E41" s="85"/>
      <c r="F41" s="32"/>
      <c r="G41" s="8"/>
      <c r="H41" s="15"/>
      <c r="I41" s="20"/>
      <c r="J41" s="26"/>
    </row>
    <row r="42" spans="1:10" s="6" customFormat="1" ht="15">
      <c r="A42" s="40"/>
      <c r="B42" s="23" t="s">
        <v>24</v>
      </c>
      <c r="C42" s="51" t="s">
        <v>25</v>
      </c>
      <c r="D42" s="22"/>
      <c r="E42" s="85"/>
      <c r="F42" s="32"/>
      <c r="G42" s="8"/>
      <c r="H42" s="15"/>
      <c r="I42" s="20"/>
      <c r="J42" s="26"/>
    </row>
    <row r="43" spans="1:10" s="6" customFormat="1" ht="15">
      <c r="A43" s="40"/>
      <c r="B43" s="23" t="s">
        <v>26</v>
      </c>
      <c r="C43" s="51" t="s">
        <v>27</v>
      </c>
      <c r="D43" s="22"/>
      <c r="E43" s="85"/>
      <c r="F43" s="32"/>
      <c r="G43" s="8"/>
      <c r="H43" s="15"/>
      <c r="I43" s="20"/>
      <c r="J43" s="26"/>
    </row>
    <row r="44" spans="1:10" s="6" customFormat="1" ht="15">
      <c r="A44" s="40"/>
      <c r="B44" s="23" t="s">
        <v>28</v>
      </c>
      <c r="C44" s="51" t="s">
        <v>29</v>
      </c>
      <c r="D44" s="22"/>
      <c r="E44" s="85"/>
      <c r="F44" s="32"/>
      <c r="G44" s="8"/>
      <c r="H44" s="15"/>
      <c r="I44" s="20"/>
      <c r="J44" s="26"/>
    </row>
    <row r="45" spans="1:10" s="6" customFormat="1" ht="15">
      <c r="A45" s="40"/>
      <c r="B45" s="23" t="s">
        <v>30</v>
      </c>
      <c r="C45" s="51" t="s">
        <v>59</v>
      </c>
      <c r="D45" s="22"/>
      <c r="E45" s="85"/>
      <c r="F45" s="32"/>
      <c r="G45" s="8"/>
      <c r="H45" s="15"/>
      <c r="I45" s="20"/>
      <c r="J45" s="26"/>
    </row>
    <row r="46" spans="1:10" s="6" customFormat="1" ht="30">
      <c r="A46" s="40"/>
      <c r="B46" s="23" t="s">
        <v>32</v>
      </c>
      <c r="C46" s="51" t="s">
        <v>60</v>
      </c>
      <c r="D46" s="22"/>
      <c r="E46" s="85"/>
      <c r="F46" s="32"/>
      <c r="G46" s="8"/>
      <c r="H46" s="15"/>
      <c r="I46" s="20"/>
      <c r="J46" s="26"/>
    </row>
    <row r="47" spans="1:10" s="6" customFormat="1" ht="15">
      <c r="A47" s="40"/>
      <c r="B47" s="23" t="s">
        <v>34</v>
      </c>
      <c r="C47" s="51" t="s">
        <v>35</v>
      </c>
      <c r="D47" s="22"/>
      <c r="E47" s="85"/>
      <c r="F47" s="32"/>
      <c r="G47" s="8"/>
      <c r="H47" s="15"/>
      <c r="I47" s="20"/>
      <c r="J47" s="26"/>
    </row>
    <row r="48" spans="1:10" s="6" customFormat="1" ht="15">
      <c r="A48" s="40"/>
      <c r="B48" s="23" t="s">
        <v>36</v>
      </c>
      <c r="C48" s="52" t="s">
        <v>61</v>
      </c>
      <c r="D48" s="22"/>
      <c r="E48" s="85"/>
      <c r="F48" s="32"/>
      <c r="G48" s="8"/>
      <c r="H48" s="15"/>
      <c r="I48" s="20"/>
      <c r="J48" s="26"/>
    </row>
    <row r="49" spans="1:10" s="6" customFormat="1" ht="15">
      <c r="A49" s="40"/>
      <c r="B49" s="23" t="s">
        <v>38</v>
      </c>
      <c r="C49" s="52" t="s">
        <v>39</v>
      </c>
      <c r="D49" s="22"/>
      <c r="E49" s="85"/>
      <c r="F49" s="32"/>
      <c r="G49" s="8"/>
      <c r="H49" s="15"/>
      <c r="I49" s="20"/>
      <c r="J49" s="26"/>
    </row>
    <row r="50" spans="1:10" s="6" customFormat="1" ht="15">
      <c r="A50" s="40"/>
      <c r="B50" s="23" t="s">
        <v>42</v>
      </c>
      <c r="C50" s="52" t="s">
        <v>43</v>
      </c>
      <c r="D50" s="22"/>
      <c r="E50" s="85"/>
      <c r="F50" s="32"/>
      <c r="G50" s="8"/>
      <c r="H50" s="15"/>
      <c r="I50" s="20"/>
      <c r="J50" s="26"/>
    </row>
    <row r="51" spans="1:10" s="6" customFormat="1" ht="15">
      <c r="A51" s="40"/>
      <c r="B51" s="23" t="s">
        <v>44</v>
      </c>
      <c r="C51" s="51" t="s">
        <v>45</v>
      </c>
      <c r="D51" s="22"/>
      <c r="E51" s="85"/>
      <c r="F51" s="32"/>
      <c r="G51" s="8"/>
      <c r="H51" s="15"/>
      <c r="I51" s="20"/>
      <c r="J51" s="26"/>
    </row>
    <row r="52" spans="1:10" s="6" customFormat="1" ht="15">
      <c r="A52" s="40"/>
      <c r="B52" s="23" t="s">
        <v>46</v>
      </c>
      <c r="C52" s="51" t="s">
        <v>62</v>
      </c>
      <c r="D52" s="22"/>
      <c r="E52" s="85"/>
      <c r="F52" s="32"/>
      <c r="G52" s="8"/>
      <c r="H52" s="15"/>
      <c r="I52" s="20"/>
      <c r="J52" s="26"/>
    </row>
    <row r="53" spans="1:10" s="6" customFormat="1" ht="30">
      <c r="A53" s="40"/>
      <c r="B53" s="23" t="s">
        <v>48</v>
      </c>
      <c r="C53" s="51" t="s">
        <v>49</v>
      </c>
      <c r="D53" s="22"/>
      <c r="E53" s="85"/>
      <c r="F53" s="32"/>
      <c r="G53" s="8"/>
      <c r="H53" s="15"/>
      <c r="I53" s="20"/>
      <c r="J53" s="26"/>
    </row>
    <row r="54" spans="1:10" s="6" customFormat="1" ht="15.75" thickBot="1">
      <c r="A54" s="41"/>
      <c r="B54" s="42" t="s">
        <v>8</v>
      </c>
      <c r="C54" s="63" t="s">
        <v>20</v>
      </c>
      <c r="D54" s="27"/>
      <c r="E54" s="86"/>
      <c r="F54" s="43"/>
      <c r="G54" s="28"/>
      <c r="H54" s="29"/>
      <c r="I54" s="30"/>
      <c r="J54" s="31"/>
    </row>
    <row r="55" spans="1:10" ht="15.75" thickBot="1">
      <c r="A55" s="3"/>
      <c r="B55" s="4"/>
      <c r="C55" s="4"/>
      <c r="D55" s="5"/>
      <c r="E55" s="5"/>
      <c r="F55" s="13" t="s">
        <v>10</v>
      </c>
      <c r="G55" s="14"/>
      <c r="H55" s="46">
        <f>SUM(H8:H54)</f>
        <v>0</v>
      </c>
      <c r="I55" s="46">
        <f>SUM(I8:I54)</f>
        <v>0</v>
      </c>
      <c r="J55" s="46">
        <f>SUM(J8:J54)</f>
        <v>0</v>
      </c>
    </row>
    <row r="56" spans="1:10" ht="15">
      <c r="A56" s="92" t="s">
        <v>21</v>
      </c>
      <c r="B56" s="93"/>
      <c r="C56" s="93"/>
      <c r="D56" s="94"/>
      <c r="E56" s="5"/>
      <c r="F56" s="11"/>
      <c r="G56" s="9"/>
      <c r="H56" s="45"/>
      <c r="I56" s="45"/>
      <c r="J56" s="45"/>
    </row>
    <row r="57" spans="1:4" ht="15">
      <c r="A57" s="68" t="s">
        <v>16</v>
      </c>
      <c r="B57" s="69"/>
      <c r="C57" s="69"/>
      <c r="D57" s="48" t="s">
        <v>18</v>
      </c>
    </row>
    <row r="58" spans="1:4" ht="15">
      <c r="A58" s="68" t="s">
        <v>17</v>
      </c>
      <c r="B58" s="69"/>
      <c r="C58" s="69"/>
      <c r="D58" s="48" t="s">
        <v>18</v>
      </c>
    </row>
    <row r="59" spans="1:4" ht="15.75" thickBot="1">
      <c r="A59" s="81" t="s">
        <v>19</v>
      </c>
      <c r="B59" s="82"/>
      <c r="C59" s="83"/>
      <c r="D59" s="49" t="s">
        <v>18</v>
      </c>
    </row>
  </sheetData>
  <sheetProtection sheet="1" objects="1" scenarios="1"/>
  <mergeCells count="17">
    <mergeCell ref="A59:C59"/>
    <mergeCell ref="E24:E39"/>
    <mergeCell ref="E40:E54"/>
    <mergeCell ref="A8:A23"/>
    <mergeCell ref="E8:E23"/>
    <mergeCell ref="A56:D56"/>
    <mergeCell ref="I6:I7"/>
    <mergeCell ref="J6:J7"/>
    <mergeCell ref="A57:C57"/>
    <mergeCell ref="A58:C5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2020-08-04T11:10:38Z</dcterms:modified>
  <cp:category/>
  <cp:version/>
  <cp:contentType/>
  <cp:contentStatus/>
</cp:coreProperties>
</file>