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940" yWindow="65461" windowWidth="11820" windowHeight="11130" activeTab="0"/>
  </bookViews>
  <sheets>
    <sheet name="Rozpočet" sheetId="1" r:id="rId1"/>
  </sheets>
  <externalReferences>
    <externalReference r:id="rId4"/>
    <externalReference r:id="rId5"/>
  </externalReferences>
  <definedNames>
    <definedName name="_BPK1" localSheetId="0">#REF!</definedName>
    <definedName name="_BPK1">#REF!</definedName>
    <definedName name="_BPK2" localSheetId="0">#REF!</definedName>
    <definedName name="_BPK2">#REF!</definedName>
    <definedName name="_BPK3" localSheetId="0">#REF!</definedName>
    <definedName name="_BPK3">#REF!</definedName>
    <definedName name="_dph1" localSheetId="0">#REF!</definedName>
    <definedName name="_dph1">#REF!</definedName>
    <definedName name="_dph2" localSheetId="0">#REF!</definedName>
    <definedName name="_dph2">#REF!</definedName>
    <definedName name="_dph3" localSheetId="0">#REF!</definedName>
    <definedName name="_dph3">#REF!</definedName>
    <definedName name="_pol1" localSheetId="0">#REF!</definedName>
    <definedName name="_pol1">#REF!</definedName>
    <definedName name="_pol2" localSheetId="0">#REF!</definedName>
    <definedName name="_pol2">#REF!</definedName>
    <definedName name="_pol3" localSheetId="0">#REF!</definedName>
    <definedName name="_pol3">#REF!</definedName>
    <definedName name="a">#REF!</definedName>
    <definedName name="cisloobjektu">'[2]Krycí list'!$A$5</definedName>
    <definedName name="cislostavby">'[2]Krycí list'!$A$7</definedName>
    <definedName name="Dodavka0" localSheetId="0">#REF!</definedName>
    <definedName name="Dodavka0">#REF!</definedName>
    <definedName name="footer" localSheetId="0">#REF!</definedName>
    <definedName name="footer">#REF!</definedName>
    <definedName name="footer2" localSheetId="0">#REF!</definedName>
    <definedName name="footer2">#REF!</definedName>
    <definedName name="head1" localSheetId="0">#REF!</definedName>
    <definedName name="head1">#REF!</definedName>
    <definedName name="Header" localSheetId="0">#REF!</definedName>
    <definedName name="Header">#REF!</definedName>
    <definedName name="Header2" localSheetId="0">#REF!</definedName>
    <definedName name="Header2">#REF!</definedName>
    <definedName name="HL" localSheetId="0">#REF!</definedName>
    <definedName name="HL">#REF!</definedName>
    <definedName name="Hlava1" localSheetId="0">#REF!</definedName>
    <definedName name="Hlava1">#REF!</definedName>
    <definedName name="Hlava2" localSheetId="0">#REF!</definedName>
    <definedName name="Hlava2">#REF!</definedName>
    <definedName name="Hlava3" localSheetId="0">#REF!</definedName>
    <definedName name="Hlava3">#REF!</definedName>
    <definedName name="Hlava4" localSheetId="0">#REF!</definedName>
    <definedName name="Hlava4">#REF!</definedName>
    <definedName name="HSV0" localSheetId="0">#REF!</definedName>
    <definedName name="HSV0">#REF!</definedName>
    <definedName name="HZS0" localSheetId="0">#REF!</definedName>
    <definedName name="HZS0">#REF!</definedName>
    <definedName name="Montaz0" localSheetId="0">#REF!</definedName>
    <definedName name="Montaz0">#REF!</definedName>
    <definedName name="nazevobjektu">'[2]Krycí list'!$C$5</definedName>
    <definedName name="nazevstavby">'[2]Krycí list'!$C$7</definedName>
    <definedName name="_xlnm.Print_Area" localSheetId="0">'Rozpočet'!$A$2:$E$58</definedName>
    <definedName name="pl" localSheetId="0">#REF!</definedName>
    <definedName name="pl">#REF!</definedName>
    <definedName name="polbezcen1" localSheetId="0">#REF!</definedName>
    <definedName name="polbezcen1">#REF!</definedName>
    <definedName name="polcen2" localSheetId="0">#REF!</definedName>
    <definedName name="polcen2">#REF!</definedName>
    <definedName name="polcen3" localSheetId="0">#REF!</definedName>
    <definedName name="polcen3">#REF!</definedName>
    <definedName name="Poznamka" localSheetId="0">#REF!</definedName>
    <definedName name="Poznamka">#REF!</definedName>
    <definedName name="Procento">#REF!</definedName>
    <definedName name="PSV0" localSheetId="0">#REF!</definedName>
    <definedName name="PSV0">#REF!</definedName>
    <definedName name="Typ" localSheetId="0">#REF!</definedName>
    <definedName name="Typ">#REF!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Head" localSheetId="0">#REF!</definedName>
    <definedName name="ZakHead">#REF!</definedName>
    <definedName name="_xlnm.Print_Titles" localSheetId="0">'Rozpočet'!$7:$7</definedName>
  </definedNames>
  <calcPr calcId="145621"/>
</workbook>
</file>

<file path=xl/sharedStrings.xml><?xml version="1.0" encoding="utf-8"?>
<sst xmlns="http://schemas.openxmlformats.org/spreadsheetml/2006/main" count="68" uniqueCount="67">
  <si>
    <t xml:space="preserve">  TYP</t>
  </si>
  <si>
    <t>POPIS</t>
  </si>
  <si>
    <t xml:space="preserve">   CENA ZA KS  </t>
  </si>
  <si>
    <t>ks/m/hod</t>
  </si>
  <si>
    <t xml:space="preserve"> CELKEM</t>
  </si>
  <si>
    <t xml:space="preserve">  </t>
  </si>
  <si>
    <t>KOPOLHD40X20HC</t>
  </si>
  <si>
    <t>Žlab kabelový LHD 40x20</t>
  </si>
  <si>
    <t>POLYEIP70040</t>
  </si>
  <si>
    <t>Žlab 70x40</t>
  </si>
  <si>
    <t>KOPOKPR68</t>
  </si>
  <si>
    <t>Krabice přístrojová hluboká KPR 68</t>
  </si>
  <si>
    <t>KOPOKO125E</t>
  </si>
  <si>
    <t>Krabice odbočná KO125 E</t>
  </si>
  <si>
    <t>WAPRGT-300ST</t>
  </si>
  <si>
    <t>Příchytka vázací GT-300 STC 310x4,8 mm</t>
  </si>
  <si>
    <t>ABBJ5014A-A100B</t>
  </si>
  <si>
    <t>Zásuvka datová 5014A-A100B bílá</t>
  </si>
  <si>
    <t>ABBJ3901A-B10B</t>
  </si>
  <si>
    <t>Rámeček 1nás.3901A-B10B bílá</t>
  </si>
  <si>
    <t>ABBJ5014A-B1018</t>
  </si>
  <si>
    <t>Maska 5014A-B1018 2-násobná</t>
  </si>
  <si>
    <t>KSJ-00032-02</t>
  </si>
  <si>
    <t>Keystone modul Molex, UTP, 1xRJ45, kat.5E, swing</t>
  </si>
  <si>
    <t>PCD-00181-0E</t>
  </si>
  <si>
    <t>PowerCat, UTP kat.5E kabel 2 m</t>
  </si>
  <si>
    <t>PCD-00182-0E</t>
  </si>
  <si>
    <t>PowerCat, UTP kat.5E kabel 3 m</t>
  </si>
  <si>
    <t>PCD-00183-0E</t>
  </si>
  <si>
    <t>PowerCat, UTP kat.5E kabel 5 m</t>
  </si>
  <si>
    <t>CAA-00279</t>
  </si>
  <si>
    <t xml:space="preserve">Kabel UTP PowerCat-kat.5E, PVC, 4 p., 305m </t>
  </si>
  <si>
    <t>Drobný montážní materiál</t>
  </si>
  <si>
    <t>Podružný materiál - 3%</t>
  </si>
  <si>
    <t xml:space="preserve">                                CELKEM MATERIÁL</t>
  </si>
  <si>
    <t>Pokládka UTP kabelu</t>
  </si>
  <si>
    <t xml:space="preserve">Demontáž UTP kabelu </t>
  </si>
  <si>
    <t>Okonektorování kabelu včetně proměření</t>
  </si>
  <si>
    <t>Značení a popis</t>
  </si>
  <si>
    <t>Vysvazkování kabeláže</t>
  </si>
  <si>
    <t>Montáž dvojzásuvky</t>
  </si>
  <si>
    <t>Demontáž dvojzásuvky</t>
  </si>
  <si>
    <t>Práce v kabinetu</t>
  </si>
  <si>
    <t>Krabice pro lištový rozvod - demontáž</t>
  </si>
  <si>
    <t>Instalace lišty do 40x40 - odkrytování a zakrytování</t>
  </si>
  <si>
    <t>Instalace lišty do 70x40 - odkrytování a zakrytování</t>
  </si>
  <si>
    <t>Demontáž lišty do 40x40</t>
  </si>
  <si>
    <t>Trubka Kopex 23 mm p.o.</t>
  </si>
  <si>
    <t>Krabice KO 68 p.o. vč. vysekání lůžka</t>
  </si>
  <si>
    <t>Krabice KO 125 p.o. vč. vysekání lůžka</t>
  </si>
  <si>
    <t>Měření a certifikace rozvodů</t>
  </si>
  <si>
    <t>Nezměřitelné práce (příprava materiálu, úklid)</t>
  </si>
  <si>
    <t>Dokumentace skutečného provedení</t>
  </si>
  <si>
    <t>Průzkumné, projektové a inženýrské práce</t>
  </si>
  <si>
    <t>Koordinační práce s ostatními profesemi</t>
  </si>
  <si>
    <t>Práce</t>
  </si>
  <si>
    <t xml:space="preserve">                        CELKEM PRÁCE</t>
  </si>
  <si>
    <t>bez DPH</t>
  </si>
  <si>
    <t>Materiál</t>
  </si>
  <si>
    <t>Celkem (zaokrouhleně)</t>
  </si>
  <si>
    <t>Budova T v areálu MENDELU, Zemědělská 1665/1, Brno 613 00</t>
  </si>
  <si>
    <t>Vybudování laboratoří pro Ústav ekologie lesa v 1. NP budovy T</t>
  </si>
  <si>
    <t>Datové rozvody - LAN – rozpočet</t>
  </si>
  <si>
    <t>KOPO1425</t>
  </si>
  <si>
    <t>Trubka monoflex 1425</t>
  </si>
  <si>
    <t>Zhotovení otvoru pro trubku do stávajících lišt</t>
  </si>
  <si>
    <t>Oprava případně výměna stávajících lišt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</si>
</sst>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rgb="FF00B05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i/>
      <strike/>
      <sz val="10"/>
      <color rgb="FF0070C0"/>
      <name val="Arial CE"/>
      <family val="2"/>
    </font>
    <font>
      <b/>
      <sz val="11"/>
      <name val="Arial CE"/>
      <family val="2"/>
    </font>
    <font>
      <sz val="10"/>
      <name val="Helv"/>
      <family val="2"/>
    </font>
    <font>
      <b/>
      <i/>
      <sz val="14"/>
      <name val="Arial"/>
      <family val="2"/>
    </font>
    <font>
      <sz val="12"/>
      <name val="Times New Roman"/>
      <family val="1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ill="1"/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0" borderId="0" xfId="0" applyFont="1" applyFill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0" fillId="0" borderId="0" xfId="0" applyFill="1" applyBorder="1"/>
    <xf numFmtId="0" fontId="0" fillId="0" borderId="6" xfId="0" applyFill="1" applyBorder="1"/>
    <xf numFmtId="0" fontId="0" fillId="0" borderId="8" xfId="0" applyFont="1" applyFill="1" applyBorder="1"/>
    <xf numFmtId="4" fontId="0" fillId="0" borderId="9" xfId="0" applyNumberFormat="1" applyFont="1" applyFill="1" applyBorder="1"/>
    <xf numFmtId="0" fontId="0" fillId="0" borderId="0" xfId="0" applyFont="1" applyFill="1"/>
    <xf numFmtId="0" fontId="0" fillId="0" borderId="10" xfId="0" applyFont="1" applyFill="1" applyBorder="1" applyAlignment="1">
      <alignment horizontal="left"/>
    </xf>
    <xf numFmtId="4" fontId="0" fillId="3" borderId="8" xfId="0" applyNumberFormat="1" applyFont="1" applyFill="1" applyBorder="1"/>
    <xf numFmtId="0" fontId="0" fillId="0" borderId="11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/>
    <xf numFmtId="4" fontId="0" fillId="0" borderId="8" xfId="0" applyNumberFormat="1" applyFill="1" applyBorder="1"/>
    <xf numFmtId="4" fontId="0" fillId="0" borderId="9" xfId="0" applyNumberFormat="1" applyFill="1" applyBorder="1"/>
    <xf numFmtId="4" fontId="0" fillId="3" borderId="8" xfId="0" applyNumberFormat="1" applyFont="1" applyFill="1" applyBorder="1"/>
    <xf numFmtId="4" fontId="0" fillId="0" borderId="9" xfId="0" applyNumberFormat="1" applyFont="1" applyFill="1" applyBorder="1"/>
    <xf numFmtId="0" fontId="0" fillId="0" borderId="0" xfId="0" applyFont="1" applyFill="1" applyBorder="1"/>
    <xf numFmtId="0" fontId="0" fillId="0" borderId="11" xfId="0" applyFont="1" applyFill="1" applyBorder="1" applyAlignment="1">
      <alignment horizontal="left"/>
    </xf>
    <xf numFmtId="0" fontId="0" fillId="0" borderId="8" xfId="0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12" xfId="0" applyFont="1" applyFill="1" applyBorder="1"/>
    <xf numFmtId="4" fontId="0" fillId="3" borderId="9" xfId="0" applyNumberFormat="1" applyFont="1" applyFill="1" applyBorder="1"/>
    <xf numFmtId="3" fontId="0" fillId="0" borderId="8" xfId="0" applyNumberFormat="1" applyFill="1" applyBorder="1"/>
    <xf numFmtId="0" fontId="2" fillId="2" borderId="1" xfId="0" applyFont="1" applyFill="1" applyBorder="1" applyAlignment="1">
      <alignment horizontal="centerContinuous"/>
    </xf>
    <xf numFmtId="3" fontId="2" fillId="2" borderId="2" xfId="0" applyNumberFormat="1" applyFont="1" applyFill="1" applyBorder="1" applyAlignment="1">
      <alignment horizontal="centerContinuous"/>
    </xf>
    <xf numFmtId="4" fontId="2" fillId="2" borderId="13" xfId="0" applyNumberFormat="1" applyFont="1" applyFill="1" applyBorder="1"/>
    <xf numFmtId="0" fontId="0" fillId="0" borderId="0" xfId="0" applyBorder="1"/>
    <xf numFmtId="0" fontId="0" fillId="0" borderId="6" xfId="0" applyBorder="1"/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6" fillId="0" borderId="0" xfId="0" applyFont="1" applyFill="1"/>
    <xf numFmtId="4" fontId="6" fillId="0" borderId="0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/>
    <xf numFmtId="0" fontId="7" fillId="0" borderId="0" xfId="0" applyFont="1"/>
    <xf numFmtId="3" fontId="7" fillId="0" borderId="0" xfId="0" applyNumberFormat="1" applyFont="1"/>
    <xf numFmtId="0" fontId="0" fillId="3" borderId="10" xfId="0" applyFont="1" applyFill="1" applyBorder="1" applyAlignment="1">
      <alignment horizontal="left"/>
    </xf>
    <xf numFmtId="0" fontId="0" fillId="3" borderId="8" xfId="0" applyFont="1" applyFill="1" applyBorder="1"/>
    <xf numFmtId="0" fontId="0" fillId="3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3" borderId="10" xfId="0" applyFill="1" applyBorder="1" applyAlignment="1">
      <alignment horizontal="left"/>
    </xf>
    <xf numFmtId="0" fontId="0" fillId="3" borderId="8" xfId="0" applyFill="1" applyBorder="1"/>
    <xf numFmtId="0" fontId="5" fillId="3" borderId="10" xfId="0" applyFont="1" applyFill="1" applyBorder="1" applyAlignment="1">
      <alignment horizontal="left"/>
    </xf>
    <xf numFmtId="0" fontId="0" fillId="3" borderId="16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\Documents\MOD-TAP\MENDELU-B-Vstup\MENDELU-B-vstup-j&#2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\Documents\MOD-TAP\MENDELU-B-Vstup\Svoboda\VV_S01_AS%20cast_INVEST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 prací-082012"/>
      <sheetName val="Soupis prací-072012"/>
      <sheetName val="Soupis prací-062012"/>
      <sheetName val="Odpracované hodiny+materiál"/>
      <sheetName val="Cenová nabídka_Kaláb-Žilka"/>
      <sheetName val="Soupis prací"/>
      <sheetName val="Cenová nabídka_Kaláb-Žilka-zám."/>
      <sheetName val="MENDELU-B-SLP_Kaláb-Žilka"/>
      <sheetName val="Vše-já-skutečnost"/>
      <sheetName val="Vše-já"/>
      <sheetName val="Investice B-SO01"/>
      <sheetName val="Neinvestice B-SO01"/>
      <sheetName val="Investice B-SO02"/>
      <sheetName val="Neinvestice B-SO02"/>
      <sheetName val="Investice-B-SO04"/>
      <sheetName val="Svoboda"/>
      <sheetName val="S01-konstrukce zámečnické"/>
      <sheetName val="S02-konstrukce zámečnické"/>
      <sheetName val="S04-konstrukce zámečnické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S01</v>
          </cell>
          <cell r="C5" t="str">
            <v>VSTUP. ČÁST, POSLUCHÁRNA B02</v>
          </cell>
        </row>
        <row r="7">
          <cell r="A7" t="str">
            <v>10000935</v>
          </cell>
          <cell r="C7" t="str">
            <v>ZPŘÍSTUP. OBJ. B PRO STUDENTY SE SPEC. POTŘEB. II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P58"/>
  <sheetViews>
    <sheetView tabSelected="1" workbookViewId="0" topLeftCell="A1">
      <selection activeCell="P38" sqref="P38"/>
    </sheetView>
  </sheetViews>
  <sheetFormatPr defaultColWidth="9.00390625" defaultRowHeight="12.75"/>
  <cols>
    <col min="1" max="1" width="20.375" style="0" customWidth="1"/>
    <col min="2" max="2" width="40.625" style="0" customWidth="1"/>
    <col min="3" max="3" width="13.25390625" style="0" customWidth="1"/>
    <col min="4" max="4" width="10.00390625" style="0" customWidth="1"/>
    <col min="5" max="5" width="11.75390625" style="0" customWidth="1"/>
    <col min="8" max="8" width="5.25390625" style="0" customWidth="1"/>
    <col min="9" max="9" width="5.375" style="0" customWidth="1"/>
    <col min="10" max="12" width="6.375" style="0" customWidth="1"/>
    <col min="13" max="13" width="7.00390625" style="0" customWidth="1"/>
    <col min="14" max="15" width="7.25390625" style="0" customWidth="1"/>
    <col min="16" max="16" width="6.125" style="0" customWidth="1"/>
    <col min="17" max="18" width="6.875" style="0" customWidth="1"/>
    <col min="19" max="19" width="7.375" style="0" customWidth="1"/>
    <col min="20" max="20" width="7.25390625" style="0" customWidth="1"/>
    <col min="21" max="21" width="7.375" style="0" customWidth="1"/>
    <col min="22" max="23" width="8.625" style="0" customWidth="1"/>
    <col min="24" max="25" width="6.125" style="0" customWidth="1"/>
    <col min="26" max="30" width="7.375" style="0" customWidth="1"/>
    <col min="31" max="31" width="8.375" style="0" customWidth="1"/>
    <col min="32" max="32" width="6.25390625" style="0" customWidth="1"/>
    <col min="33" max="33" width="10.00390625" style="0" customWidth="1"/>
    <col min="34" max="34" width="5.75390625" style="0" customWidth="1"/>
    <col min="35" max="35" width="11.625" style="0" customWidth="1"/>
    <col min="36" max="36" width="5.00390625" style="0" customWidth="1"/>
    <col min="37" max="37" width="6.125" style="0" customWidth="1"/>
    <col min="38" max="38" width="7.375" style="0" customWidth="1"/>
    <col min="39" max="39" width="7.125" style="0" customWidth="1"/>
    <col min="40" max="40" width="7.875" style="0" customWidth="1"/>
    <col min="41" max="41" width="6.125" style="0" customWidth="1"/>
    <col min="42" max="43" width="6.00390625" style="0" customWidth="1"/>
    <col min="44" max="44" width="6.375" style="0" customWidth="1"/>
    <col min="45" max="45" width="5.875" style="0" customWidth="1"/>
    <col min="46" max="47" width="6.00390625" style="0" customWidth="1"/>
    <col min="48" max="48" width="7.00390625" style="0" customWidth="1"/>
    <col min="49" max="49" width="6.875" style="0" customWidth="1"/>
    <col min="50" max="50" width="7.875" style="0" customWidth="1"/>
    <col min="51" max="51" width="6.625" style="0" customWidth="1"/>
    <col min="52" max="52" width="7.75390625" style="0" customWidth="1"/>
    <col min="53" max="55" width="6.375" style="0" customWidth="1"/>
    <col min="56" max="58" width="8.125" style="0" hidden="1" customWidth="1"/>
    <col min="59" max="62" width="8.125" style="0" customWidth="1"/>
    <col min="63" max="63" width="7.875" style="0" customWidth="1"/>
    <col min="64" max="64" width="8.375" style="0" customWidth="1"/>
    <col min="66" max="66" width="8.625" style="0" customWidth="1"/>
    <col min="67" max="68" width="10.00390625" style="0" customWidth="1"/>
    <col min="69" max="69" width="11.625" style="0" customWidth="1"/>
    <col min="70" max="70" width="11.375" style="0" customWidth="1"/>
    <col min="71" max="71" width="10.00390625" style="0" customWidth="1"/>
    <col min="72" max="72" width="12.25390625" style="0" customWidth="1"/>
    <col min="73" max="73" width="12.375" style="0" customWidth="1"/>
    <col min="74" max="74" width="11.625" style="0" customWidth="1"/>
    <col min="75" max="75" width="12.375" style="0" customWidth="1"/>
    <col min="77" max="79" width="12.375" style="0" customWidth="1"/>
    <col min="80" max="80" width="14.00390625" style="0" customWidth="1"/>
    <col min="81" max="81" width="7.125" style="0" customWidth="1"/>
    <col min="85" max="85" width="7.00390625" style="0" customWidth="1"/>
    <col min="86" max="86" width="9.00390625" style="0" customWidth="1"/>
  </cols>
  <sheetData>
    <row r="2" spans="1:5" ht="18.75">
      <c r="A2" s="62" t="s">
        <v>60</v>
      </c>
      <c r="B2" s="63"/>
      <c r="C2" s="63"/>
      <c r="D2" s="63"/>
      <c r="E2" s="63"/>
    </row>
    <row r="3" spans="1:5" s="2" customFormat="1" ht="18" customHeight="1">
      <c r="A3" s="57" t="s">
        <v>61</v>
      </c>
      <c r="B3" s="57"/>
      <c r="C3" s="57"/>
      <c r="D3" s="57"/>
      <c r="E3" s="57"/>
    </row>
    <row r="4" spans="1:2" ht="15.75">
      <c r="A4" s="64" t="s">
        <v>62</v>
      </c>
      <c r="B4" s="65"/>
    </row>
    <row r="5" spans="1:30" ht="12.75">
      <c r="A5" s="3"/>
      <c r="AD5" s="4"/>
    </row>
    <row r="6" spans="1:5" ht="13.5" thickBot="1">
      <c r="A6" s="5"/>
      <c r="B6" s="6"/>
      <c r="C6" s="6"/>
      <c r="D6" s="6"/>
      <c r="E6" s="6"/>
    </row>
    <row r="7" spans="1:86" s="4" customFormat="1" ht="13.5" thickBot="1">
      <c r="A7" s="7" t="s">
        <v>0</v>
      </c>
      <c r="B7" s="9" t="s">
        <v>1</v>
      </c>
      <c r="C7" s="10" t="s">
        <v>2</v>
      </c>
      <c r="D7" s="10" t="s">
        <v>3</v>
      </c>
      <c r="E7" s="11" t="s">
        <v>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</row>
    <row r="8" spans="1:224" s="18" customFormat="1" ht="12.75">
      <c r="A8" s="13" t="s">
        <v>5</v>
      </c>
      <c r="B8" s="14"/>
      <c r="C8" s="15"/>
      <c r="D8" s="15"/>
      <c r="E8" s="16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</row>
    <row r="9" spans="1:5" s="4" customFormat="1" ht="12.75">
      <c r="A9" s="22" t="s">
        <v>63</v>
      </c>
      <c r="B9" s="19" t="s">
        <v>64</v>
      </c>
      <c r="C9" s="23"/>
      <c r="D9" s="23">
        <v>16</v>
      </c>
      <c r="E9" s="20">
        <f aca="true" t="shared" si="0" ref="E9:E11">C9*D9</f>
        <v>0</v>
      </c>
    </row>
    <row r="10" spans="1:5" s="21" customFormat="1" ht="12.75">
      <c r="A10" s="22" t="s">
        <v>6</v>
      </c>
      <c r="B10" s="19" t="s">
        <v>7</v>
      </c>
      <c r="C10" s="23"/>
      <c r="D10" s="29">
        <v>2</v>
      </c>
      <c r="E10" s="30">
        <f t="shared" si="0"/>
        <v>0</v>
      </c>
    </row>
    <row r="11" spans="1:5" s="4" customFormat="1" ht="12.75">
      <c r="A11" s="24" t="s">
        <v>8</v>
      </c>
      <c r="B11" s="19" t="s">
        <v>9</v>
      </c>
      <c r="C11" s="23"/>
      <c r="D11" s="29">
        <v>2</v>
      </c>
      <c r="E11" s="30">
        <f t="shared" si="0"/>
        <v>0</v>
      </c>
    </row>
    <row r="12" spans="1:6" s="34" customFormat="1" ht="12.75">
      <c r="A12" s="32" t="s">
        <v>10</v>
      </c>
      <c r="B12" s="33" t="s">
        <v>11</v>
      </c>
      <c r="C12" s="29"/>
      <c r="D12" s="29">
        <v>5</v>
      </c>
      <c r="E12" s="30">
        <f aca="true" t="shared" si="1" ref="E12:E17">C12*D12</f>
        <v>0</v>
      </c>
      <c r="F12" s="35"/>
    </row>
    <row r="13" spans="1:5" s="4" customFormat="1" ht="12.75">
      <c r="A13" s="24" t="s">
        <v>12</v>
      </c>
      <c r="B13" s="19" t="s">
        <v>13</v>
      </c>
      <c r="C13" s="23"/>
      <c r="D13" s="29">
        <v>1</v>
      </c>
      <c r="E13" s="30">
        <f t="shared" si="1"/>
        <v>0</v>
      </c>
    </row>
    <row r="14" spans="1:5" s="4" customFormat="1" ht="12.75">
      <c r="A14" s="24" t="s">
        <v>14</v>
      </c>
      <c r="B14" s="19" t="s">
        <v>15</v>
      </c>
      <c r="C14" s="23"/>
      <c r="D14" s="29">
        <v>200</v>
      </c>
      <c r="E14" s="30">
        <f>C14*D14</f>
        <v>0</v>
      </c>
    </row>
    <row r="15" spans="1:6" s="31" customFormat="1" ht="13.5" customHeight="1">
      <c r="A15" s="22" t="s">
        <v>16</v>
      </c>
      <c r="B15" s="19" t="s">
        <v>17</v>
      </c>
      <c r="C15" s="23"/>
      <c r="D15" s="29">
        <v>5</v>
      </c>
      <c r="E15" s="30">
        <f t="shared" si="1"/>
        <v>0</v>
      </c>
      <c r="F15" s="36"/>
    </row>
    <row r="16" spans="1:6" s="31" customFormat="1" ht="12.75">
      <c r="A16" s="22" t="s">
        <v>18</v>
      </c>
      <c r="B16" s="19" t="s">
        <v>19</v>
      </c>
      <c r="C16" s="23"/>
      <c r="D16" s="29">
        <v>5</v>
      </c>
      <c r="E16" s="30">
        <f t="shared" si="1"/>
        <v>0</v>
      </c>
      <c r="F16" s="36"/>
    </row>
    <row r="17" spans="1:6" s="31" customFormat="1" ht="13.5" customHeight="1">
      <c r="A17" s="22" t="s">
        <v>20</v>
      </c>
      <c r="B17" s="19" t="s">
        <v>21</v>
      </c>
      <c r="C17" s="23"/>
      <c r="D17" s="29">
        <v>5</v>
      </c>
      <c r="E17" s="30">
        <f t="shared" si="1"/>
        <v>0</v>
      </c>
      <c r="F17" s="36"/>
    </row>
    <row r="18" spans="1:6" s="31" customFormat="1" ht="12.75">
      <c r="A18" s="22" t="s">
        <v>22</v>
      </c>
      <c r="B18" s="19" t="s">
        <v>23</v>
      </c>
      <c r="C18" s="23"/>
      <c r="D18" s="29">
        <v>12</v>
      </c>
      <c r="E18" s="30">
        <f aca="true" t="shared" si="2" ref="E18:E22">C18*D18</f>
        <v>0</v>
      </c>
      <c r="F18" s="36"/>
    </row>
    <row r="19" spans="1:6" s="31" customFormat="1" ht="12.75">
      <c r="A19" s="22" t="s">
        <v>24</v>
      </c>
      <c r="B19" s="19" t="s">
        <v>25</v>
      </c>
      <c r="C19" s="23"/>
      <c r="D19" s="29">
        <v>5</v>
      </c>
      <c r="E19" s="30">
        <f t="shared" si="2"/>
        <v>0</v>
      </c>
      <c r="F19" s="36"/>
    </row>
    <row r="20" spans="1:6" s="31" customFormat="1" ht="12.75">
      <c r="A20" s="22" t="s">
        <v>26</v>
      </c>
      <c r="B20" s="19" t="s">
        <v>27</v>
      </c>
      <c r="C20" s="23"/>
      <c r="D20" s="29">
        <v>3</v>
      </c>
      <c r="E20" s="30">
        <f t="shared" si="2"/>
        <v>0</v>
      </c>
      <c r="F20" s="36"/>
    </row>
    <row r="21" spans="1:6" s="31" customFormat="1" ht="12.75">
      <c r="A21" s="22" t="s">
        <v>28</v>
      </c>
      <c r="B21" s="19" t="s">
        <v>29</v>
      </c>
      <c r="C21" s="23"/>
      <c r="D21" s="29">
        <v>2</v>
      </c>
      <c r="E21" s="30">
        <f t="shared" si="2"/>
        <v>0</v>
      </c>
      <c r="F21" s="36"/>
    </row>
    <row r="22" spans="1:5" s="21" customFormat="1" ht="12.75">
      <c r="A22" s="22" t="s">
        <v>30</v>
      </c>
      <c r="B22" s="19" t="s">
        <v>31</v>
      </c>
      <c r="C22" s="23"/>
      <c r="D22" s="29">
        <v>0.12</v>
      </c>
      <c r="E22" s="30">
        <f t="shared" si="2"/>
        <v>0</v>
      </c>
    </row>
    <row r="23" spans="1:5" ht="12.75">
      <c r="A23" s="25"/>
      <c r="B23" s="26" t="s">
        <v>32</v>
      </c>
      <c r="C23" s="23"/>
      <c r="D23" s="29">
        <v>1</v>
      </c>
      <c r="E23" s="30">
        <f aca="true" t="shared" si="3" ref="E23">C23*D23</f>
        <v>0</v>
      </c>
    </row>
    <row r="24" spans="1:5" s="21" customFormat="1" ht="12.75">
      <c r="A24" s="22"/>
      <c r="B24" s="19" t="s">
        <v>33</v>
      </c>
      <c r="C24" s="23"/>
      <c r="D24" s="29">
        <f>SUM(E9:E23)</f>
        <v>0</v>
      </c>
      <c r="E24" s="37">
        <f>D24*C24*0.01</f>
        <v>0</v>
      </c>
    </row>
    <row r="25" spans="1:5" s="4" customFormat="1" ht="13.5" thickBot="1">
      <c r="A25" s="25"/>
      <c r="B25" s="26"/>
      <c r="C25" s="27"/>
      <c r="D25" s="38"/>
      <c r="E25" s="28"/>
    </row>
    <row r="26" spans="1:224" s="43" customFormat="1" ht="13.5" thickBot="1">
      <c r="A26" s="39" t="s">
        <v>34</v>
      </c>
      <c r="B26" s="8"/>
      <c r="C26" s="40"/>
      <c r="D26" s="40"/>
      <c r="E26" s="41">
        <f>SUM(E9:E25)</f>
        <v>0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</row>
    <row r="27" spans="1:5" ht="13.5" customHeight="1">
      <c r="A27" s="13" t="s">
        <v>5</v>
      </c>
      <c r="B27" s="44"/>
      <c r="C27" s="45"/>
      <c r="D27" s="45"/>
      <c r="E27" s="46"/>
    </row>
    <row r="28" spans="1:5" s="21" customFormat="1" ht="12.75">
      <c r="A28" s="54"/>
      <c r="B28" s="55" t="s">
        <v>35</v>
      </c>
      <c r="C28" s="29"/>
      <c r="D28" s="29">
        <v>94</v>
      </c>
      <c r="E28" s="30">
        <f aca="true" t="shared" si="4" ref="E28:E41">C28*D28</f>
        <v>0</v>
      </c>
    </row>
    <row r="29" spans="1:5" s="21" customFormat="1" ht="12.75">
      <c r="A29" s="54"/>
      <c r="B29" s="55" t="s">
        <v>36</v>
      </c>
      <c r="C29" s="29"/>
      <c r="D29" s="29">
        <v>27</v>
      </c>
      <c r="E29" s="30">
        <f t="shared" si="4"/>
        <v>0</v>
      </c>
    </row>
    <row r="30" spans="1:5" s="21" customFormat="1" ht="12.75">
      <c r="A30" s="54"/>
      <c r="B30" s="55" t="s">
        <v>37</v>
      </c>
      <c r="C30" s="29"/>
      <c r="D30" s="29">
        <v>18</v>
      </c>
      <c r="E30" s="30">
        <f t="shared" si="4"/>
        <v>0</v>
      </c>
    </row>
    <row r="31" spans="1:5" s="21" customFormat="1" ht="12.75">
      <c r="A31" s="54"/>
      <c r="B31" s="55" t="s">
        <v>38</v>
      </c>
      <c r="C31" s="29"/>
      <c r="D31" s="29">
        <v>10</v>
      </c>
      <c r="E31" s="30">
        <f t="shared" si="4"/>
        <v>0</v>
      </c>
    </row>
    <row r="32" spans="1:5" s="21" customFormat="1" ht="12.75">
      <c r="A32" s="54"/>
      <c r="B32" s="55" t="s">
        <v>39</v>
      </c>
      <c r="C32" s="29"/>
      <c r="D32" s="29">
        <v>10</v>
      </c>
      <c r="E32" s="30">
        <f>C32*D32</f>
        <v>0</v>
      </c>
    </row>
    <row r="33" spans="1:5" s="21" customFormat="1" ht="12.75">
      <c r="A33" s="54"/>
      <c r="B33" s="55" t="s">
        <v>40</v>
      </c>
      <c r="C33" s="29"/>
      <c r="D33" s="29">
        <v>5</v>
      </c>
      <c r="E33" s="30">
        <f t="shared" si="4"/>
        <v>0</v>
      </c>
    </row>
    <row r="34" spans="1:5" s="21" customFormat="1" ht="12.75">
      <c r="A34" s="54"/>
      <c r="B34" s="55" t="s">
        <v>41</v>
      </c>
      <c r="C34" s="29"/>
      <c r="D34" s="29">
        <v>5</v>
      </c>
      <c r="E34" s="30">
        <f t="shared" si="4"/>
        <v>0</v>
      </c>
    </row>
    <row r="35" spans="1:5" s="4" customFormat="1" ht="12.75">
      <c r="A35" s="58"/>
      <c r="B35" s="59" t="s">
        <v>42</v>
      </c>
      <c r="C35" s="29"/>
      <c r="D35" s="29">
        <v>1</v>
      </c>
      <c r="E35" s="30">
        <f t="shared" si="4"/>
        <v>0</v>
      </c>
    </row>
    <row r="36" spans="1:5" s="21" customFormat="1" ht="12.75">
      <c r="A36" s="54"/>
      <c r="B36" s="55" t="s">
        <v>43</v>
      </c>
      <c r="C36" s="29"/>
      <c r="D36" s="29">
        <v>5</v>
      </c>
      <c r="E36" s="30">
        <f t="shared" si="4"/>
        <v>0</v>
      </c>
    </row>
    <row r="37" spans="1:5" s="4" customFormat="1" ht="12.75">
      <c r="A37" s="56"/>
      <c r="B37" s="55" t="s">
        <v>44</v>
      </c>
      <c r="C37" s="29"/>
      <c r="D37" s="29">
        <v>10</v>
      </c>
      <c r="E37" s="30">
        <f t="shared" si="4"/>
        <v>0</v>
      </c>
    </row>
    <row r="38" spans="1:5" s="4" customFormat="1" ht="12.75">
      <c r="A38" s="56"/>
      <c r="B38" s="55" t="s">
        <v>45</v>
      </c>
      <c r="C38" s="29"/>
      <c r="D38" s="29">
        <v>9</v>
      </c>
      <c r="E38" s="30">
        <f t="shared" si="4"/>
        <v>0</v>
      </c>
    </row>
    <row r="39" spans="1:5" s="21" customFormat="1" ht="12.75">
      <c r="A39" s="54"/>
      <c r="B39" s="55" t="s">
        <v>65</v>
      </c>
      <c r="C39" s="29"/>
      <c r="D39" s="29">
        <v>5</v>
      </c>
      <c r="E39" s="30">
        <f aca="true" t="shared" si="5" ref="E39">C39*D39</f>
        <v>0</v>
      </c>
    </row>
    <row r="40" spans="1:5" s="21" customFormat="1" ht="12.75">
      <c r="A40" s="54"/>
      <c r="B40" s="55" t="s">
        <v>66</v>
      </c>
      <c r="C40" s="29"/>
      <c r="D40" s="29">
        <v>4</v>
      </c>
      <c r="E40" s="30">
        <f aca="true" t="shared" si="6" ref="E40">C40*D40</f>
        <v>0</v>
      </c>
    </row>
    <row r="41" spans="1:5" s="4" customFormat="1" ht="12.75">
      <c r="A41" s="56"/>
      <c r="B41" s="55" t="s">
        <v>46</v>
      </c>
      <c r="C41" s="29"/>
      <c r="D41" s="29">
        <v>3</v>
      </c>
      <c r="E41" s="30">
        <f t="shared" si="4"/>
        <v>0</v>
      </c>
    </row>
    <row r="42" spans="1:5" ht="12.75">
      <c r="A42" s="56"/>
      <c r="B42" s="55" t="s">
        <v>47</v>
      </c>
      <c r="C42" s="29"/>
      <c r="D42" s="29">
        <v>16</v>
      </c>
      <c r="E42" s="30">
        <f aca="true" t="shared" si="7" ref="E42">C42*D42</f>
        <v>0</v>
      </c>
    </row>
    <row r="43" spans="1:5" ht="12.75">
      <c r="A43" s="56"/>
      <c r="B43" s="55" t="s">
        <v>48</v>
      </c>
      <c r="C43" s="29"/>
      <c r="D43" s="29">
        <v>5</v>
      </c>
      <c r="E43" s="30">
        <f aca="true" t="shared" si="8" ref="E43:E44">C43*D43</f>
        <v>0</v>
      </c>
    </row>
    <row r="44" spans="1:5" ht="12.75">
      <c r="A44" s="56"/>
      <c r="B44" s="55" t="s">
        <v>49</v>
      </c>
      <c r="C44" s="29"/>
      <c r="D44" s="29">
        <v>1</v>
      </c>
      <c r="E44" s="30">
        <f t="shared" si="8"/>
        <v>0</v>
      </c>
    </row>
    <row r="45" spans="1:13" s="4" customFormat="1" ht="12.75">
      <c r="A45" s="60"/>
      <c r="B45" s="55" t="s">
        <v>50</v>
      </c>
      <c r="C45" s="29"/>
      <c r="D45" s="29">
        <v>10</v>
      </c>
      <c r="E45" s="30">
        <f>C45*D45</f>
        <v>0</v>
      </c>
      <c r="G45" s="47"/>
      <c r="H45" s="47"/>
      <c r="I45" s="47"/>
      <c r="J45" s="47"/>
      <c r="K45" s="47"/>
      <c r="L45" s="47"/>
      <c r="M45" s="47"/>
    </row>
    <row r="46" spans="1:13" s="4" customFormat="1" ht="12.75">
      <c r="A46" s="60"/>
      <c r="B46" s="61" t="s">
        <v>51</v>
      </c>
      <c r="C46" s="29"/>
      <c r="D46" s="29">
        <v>12</v>
      </c>
      <c r="E46" s="30">
        <f>C46*D46</f>
        <v>0</v>
      </c>
      <c r="G46" s="47"/>
      <c r="H46" s="48"/>
      <c r="I46" s="47"/>
      <c r="J46" s="47"/>
      <c r="K46" s="47"/>
      <c r="L46" s="47"/>
      <c r="M46" s="47"/>
    </row>
    <row r="47" spans="1:13" s="4" customFormat="1" ht="12.75">
      <c r="A47" s="60"/>
      <c r="B47" s="55" t="s">
        <v>52</v>
      </c>
      <c r="C47" s="29"/>
      <c r="D47" s="29">
        <v>6</v>
      </c>
      <c r="E47" s="30">
        <f>C47*D47</f>
        <v>0</v>
      </c>
      <c r="G47" s="47"/>
      <c r="H47" s="47"/>
      <c r="I47" s="47"/>
      <c r="J47" s="47"/>
      <c r="K47" s="47"/>
      <c r="L47" s="47"/>
      <c r="M47" s="47"/>
    </row>
    <row r="48" spans="1:13" s="4" customFormat="1" ht="12.75">
      <c r="A48" s="60"/>
      <c r="B48" s="55" t="s">
        <v>53</v>
      </c>
      <c r="C48" s="23"/>
      <c r="D48" s="23">
        <v>2</v>
      </c>
      <c r="E48" s="20">
        <f aca="true" t="shared" si="9" ref="E48:E49">C48*D48</f>
        <v>0</v>
      </c>
      <c r="G48" s="21"/>
      <c r="H48" s="21"/>
      <c r="I48" s="21"/>
      <c r="K48" s="21"/>
      <c r="L48" s="21"/>
      <c r="M48" s="21"/>
    </row>
    <row r="49" spans="1:12" s="4" customFormat="1" ht="12.75">
      <c r="A49" s="60"/>
      <c r="B49" s="55" t="s">
        <v>54</v>
      </c>
      <c r="C49" s="23"/>
      <c r="D49" s="23">
        <v>6</v>
      </c>
      <c r="E49" s="20">
        <f t="shared" si="9"/>
        <v>0</v>
      </c>
      <c r="F49" s="21"/>
      <c r="G49" s="21"/>
      <c r="H49" s="21"/>
      <c r="J49" s="21"/>
      <c r="K49" s="21"/>
      <c r="L49" s="21"/>
    </row>
    <row r="50" spans="1:5" s="4" customFormat="1" ht="13.5" customHeight="1" thickBot="1">
      <c r="A50" s="25"/>
      <c r="B50" s="26"/>
      <c r="C50" s="27"/>
      <c r="D50" s="38"/>
      <c r="E50" s="28"/>
    </row>
    <row r="51" spans="1:5" ht="13.5" thickBot="1">
      <c r="A51" s="49" t="s">
        <v>56</v>
      </c>
      <c r="B51" s="8"/>
      <c r="C51" s="40"/>
      <c r="D51" s="40"/>
      <c r="E51" s="41">
        <f>SUM(E28:E50)</f>
        <v>0</v>
      </c>
    </row>
    <row r="53" spans="5:7" ht="12.75">
      <c r="E53" s="50" t="s">
        <v>57</v>
      </c>
      <c r="F53" s="50"/>
      <c r="G53" s="1"/>
    </row>
    <row r="54" spans="2:7" ht="12.75">
      <c r="B54" t="s">
        <v>58</v>
      </c>
      <c r="E54" s="51">
        <f>E26</f>
        <v>0</v>
      </c>
      <c r="F54" s="51"/>
      <c r="G54" s="51"/>
    </row>
    <row r="55" spans="2:7" ht="12.75">
      <c r="B55" t="s">
        <v>55</v>
      </c>
      <c r="E55" s="51">
        <f>E51</f>
        <v>0</v>
      </c>
      <c r="F55" s="51"/>
      <c r="G55" s="51"/>
    </row>
    <row r="56" ht="12.75">
      <c r="F56" s="51"/>
    </row>
    <row r="57" ht="12.75">
      <c r="F57" s="51"/>
    </row>
    <row r="58" spans="1:7" ht="15">
      <c r="A58" s="52"/>
      <c r="B58" s="52" t="s">
        <v>59</v>
      </c>
      <c r="E58" s="53">
        <f>SUM(E54:E55)</f>
        <v>0</v>
      </c>
      <c r="F58" s="53"/>
      <c r="G58" s="53"/>
    </row>
  </sheetData>
  <mergeCells count="2">
    <mergeCell ref="A2:E2"/>
    <mergeCell ref="A4:B4"/>
  </mergeCell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Žilka</dc:creator>
  <cp:keywords/>
  <dc:description/>
  <cp:lastModifiedBy>admin</cp:lastModifiedBy>
  <cp:lastPrinted>2020-03-28T11:24:55Z</cp:lastPrinted>
  <dcterms:created xsi:type="dcterms:W3CDTF">2019-12-18T08:10:16Z</dcterms:created>
  <dcterms:modified xsi:type="dcterms:W3CDTF">2020-07-27T06:16:29Z</dcterms:modified>
  <cp:category/>
  <cp:version/>
  <cp:contentType/>
  <cp:contentStatus/>
</cp:coreProperties>
</file>