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___Kyncl\_2537_Budova T v areálu MENDELU\002_Slepý soupis prací a přílohy\"/>
    </mc:Choice>
  </mc:AlternateContent>
  <bookViews>
    <workbookView xWindow="11940" yWindow="-75" windowWidth="11820" windowHeight="11130"/>
  </bookViews>
  <sheets>
    <sheet name="Slepý VV" sheetId="1" r:id="rId1"/>
  </sheets>
  <externalReferences>
    <externalReference r:id="rId2"/>
    <externalReference r:id="rId3"/>
  </externalReferences>
  <definedNames>
    <definedName name="_BPK1" localSheetId="0">'[1]S01-konstrukce zámečnické'!#REF!</definedName>
    <definedName name="_BPK1">'[1]S01-konstrukce zámečnické'!#REF!</definedName>
    <definedName name="_BPK2" localSheetId="0">'[1]S01-konstrukce zámečnické'!#REF!</definedName>
    <definedName name="_BPK2">'[1]S01-konstrukce zámečnické'!#REF!</definedName>
    <definedName name="_BPK3" localSheetId="0">'[1]S01-konstrukce zámečnické'!#REF!</definedName>
    <definedName name="_BPK3">'[1]S01-konstrukce zámečnické'!#REF!</definedName>
    <definedName name="_dph1" localSheetId="0">#REF!</definedName>
    <definedName name="_dph1">#REF!</definedName>
    <definedName name="_dph2" localSheetId="0">#REF!</definedName>
    <definedName name="_dph2">#REF!</definedName>
    <definedName name="_dph3" localSheetId="0">#REF!</definedName>
    <definedName name="_dph3">#REF!</definedName>
    <definedName name="_pol1" localSheetId="0">#REF!</definedName>
    <definedName name="_pol1">#REF!</definedName>
    <definedName name="_pol2" localSheetId="0">#REF!</definedName>
    <definedName name="_pol2">#REF!</definedName>
    <definedName name="_pol3" localSheetId="0">#REF!</definedName>
    <definedName name="_pol3">#REF!</definedName>
    <definedName name="a">#REF!</definedName>
    <definedName name="cisloobjektu">'[2]Krycí list'!$A$5</definedName>
    <definedName name="cislostavby">'[2]Krycí list'!$A$7</definedName>
    <definedName name="Dodavka0" localSheetId="0">'[1]S01-konstrukce zámečnické'!#REF!</definedName>
    <definedName name="Dodavka0">'[1]S01-konstrukce zámečnické'!#REF!</definedName>
    <definedName name="footer" localSheetId="0">#REF!</definedName>
    <definedName name="footer">#REF!</definedName>
    <definedName name="footer2" localSheetId="0">#REF!</definedName>
    <definedName name="footer2">#REF!</definedName>
    <definedName name="head1" localSheetId="0">#REF!</definedName>
    <definedName name="head1">#REF!</definedName>
    <definedName name="Header" localSheetId="0">#REF!</definedName>
    <definedName name="Header">#REF!</definedName>
    <definedName name="Header2" localSheetId="0">#REF!</definedName>
    <definedName name="Header2">#REF!</definedName>
    <definedName name="HL" localSheetId="0">#REF!</definedName>
    <definedName name="HL">#REF!</definedName>
    <definedName name="Hlava1" localSheetId="0">#REF!</definedName>
    <definedName name="Hlava1">#REF!</definedName>
    <definedName name="Hlava2" localSheetId="0">#REF!</definedName>
    <definedName name="Hlava2">#REF!</definedName>
    <definedName name="Hlava3" localSheetId="0">#REF!</definedName>
    <definedName name="Hlava3">#REF!</definedName>
    <definedName name="Hlava4" localSheetId="0">#REF!</definedName>
    <definedName name="Hlava4">#REF!</definedName>
    <definedName name="HSV0" localSheetId="0">'[1]S01-konstrukce zámečnické'!#REF!</definedName>
    <definedName name="HSV0">'[1]S01-konstrukce zámečnické'!#REF!</definedName>
    <definedName name="HZS0" localSheetId="0">'[1]S01-konstrukce zámečnické'!#REF!</definedName>
    <definedName name="HZS0">'[1]S01-konstrukce zámečnické'!#REF!</definedName>
    <definedName name="Montaz0" localSheetId="0">'[1]S01-konstrukce zámečnické'!#REF!</definedName>
    <definedName name="Montaz0">'[1]S01-konstrukce zámečnické'!#REF!</definedName>
    <definedName name="nazevobjektu">'[2]Krycí list'!$C$5</definedName>
    <definedName name="nazevstavby">'[2]Krycí list'!$C$7</definedName>
    <definedName name="_xlnm.Print_Titles" localSheetId="0">'Slepý VV'!$7:$7</definedName>
    <definedName name="_xlnm.Print_Area" localSheetId="0">'Slepý VV'!$A$2:$E$58</definedName>
    <definedName name="pl" localSheetId="0">#REF!</definedName>
    <definedName name="pl">#REF!</definedName>
    <definedName name="polbezcen1" localSheetId="0">#REF!</definedName>
    <definedName name="polbezcen1">#REF!</definedName>
    <definedName name="polcen2" localSheetId="0">#REF!</definedName>
    <definedName name="polcen2">#REF!</definedName>
    <definedName name="polcen3" localSheetId="0">#REF!</definedName>
    <definedName name="polcen3">#REF!</definedName>
    <definedName name="Poznamka" localSheetId="0">#REF!</definedName>
    <definedName name="Poznamka">#REF!</definedName>
    <definedName name="Procento">#REF!</definedName>
    <definedName name="PSV0" localSheetId="0">'[1]S01-konstrukce zámečnické'!#REF!</definedName>
    <definedName name="PSV0">'[1]S01-konstrukce zámečnické'!#REF!</definedName>
    <definedName name="Typ" localSheetId="0">'[1]S01-konstrukce zámečnické'!#REF!</definedName>
    <definedName name="Typ">'[1]S01-konstrukce zámečnické'!#REF!</definedName>
    <definedName name="VRNKc" localSheetId="0">[2]Rekapitulace!#REF!</definedName>
    <definedName name="VRNKc">[2]Rekapitulace!#REF!</definedName>
    <definedName name="VRNnazev" localSheetId="0">[2]Rekapitulace!#REF!</definedName>
    <definedName name="VRNnazev">[2]Rekapitulace!#REF!</definedName>
    <definedName name="VRNproc" localSheetId="0">[2]Rekapitulace!#REF!</definedName>
    <definedName name="VRNproc">[2]Rekapitulace!#REF!</definedName>
    <definedName name="VRNzakl" localSheetId="0">[2]Rekapitulace!#REF!</definedName>
    <definedName name="VRNzakl">[2]Rekapitulace!#REF!</definedName>
    <definedName name="ZakHead" localSheetId="0">#REF!</definedName>
    <definedName name="ZakHead">#REF!</definedName>
  </definedNames>
  <calcPr calcId="152511"/>
</workbook>
</file>

<file path=xl/calcChain.xml><?xml version="1.0" encoding="utf-8"?>
<calcChain xmlns="http://schemas.openxmlformats.org/spreadsheetml/2006/main">
  <c r="E40" i="1" l="1"/>
  <c r="E39" i="1"/>
  <c r="E49" i="1" l="1"/>
  <c r="E48" i="1"/>
  <c r="E47" i="1"/>
  <c r="E46" i="1"/>
  <c r="E45" i="1"/>
  <c r="E44" i="1"/>
  <c r="E43" i="1"/>
  <c r="E42" i="1"/>
  <c r="E41" i="1"/>
  <c r="E38" i="1"/>
  <c r="E37" i="1"/>
  <c r="E36" i="1"/>
  <c r="E35" i="1"/>
  <c r="E34" i="1"/>
  <c r="E33" i="1"/>
  <c r="E32" i="1"/>
  <c r="E31" i="1"/>
  <c r="E30" i="1"/>
  <c r="E29" i="1"/>
  <c r="E28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51" i="1" l="1"/>
  <c r="E55" i="1" s="1"/>
  <c r="D24" i="1"/>
  <c r="E24" i="1" s="1"/>
  <c r="E26" i="1" s="1"/>
  <c r="E54" i="1" s="1"/>
  <c r="E58" i="1" l="1"/>
</calcChain>
</file>

<file path=xl/sharedStrings.xml><?xml version="1.0" encoding="utf-8"?>
<sst xmlns="http://schemas.openxmlformats.org/spreadsheetml/2006/main" count="68" uniqueCount="67">
  <si>
    <t xml:space="preserve">  TYP</t>
  </si>
  <si>
    <t>POPIS</t>
  </si>
  <si>
    <t xml:space="preserve">   CENA ZA KS  </t>
  </si>
  <si>
    <t>ks/m/hod</t>
  </si>
  <si>
    <t xml:space="preserve"> CELKEM</t>
  </si>
  <si>
    <t xml:space="preserve">  </t>
  </si>
  <si>
    <t>KOPOLHD40X20HC</t>
  </si>
  <si>
    <t>Žlab kabelový LHD 40x20</t>
  </si>
  <si>
    <t>POLYEIP70040</t>
  </si>
  <si>
    <t>Žlab 70x40</t>
  </si>
  <si>
    <t>KOPOKPR68</t>
  </si>
  <si>
    <t>Krabice přístrojová hluboká KPR 68</t>
  </si>
  <si>
    <t>KOPOKO125E</t>
  </si>
  <si>
    <t>Krabice odbočná KO125 E</t>
  </si>
  <si>
    <t>WAPRGT-300ST</t>
  </si>
  <si>
    <t>Příchytka vázací GT-300 STC 310x4,8 mm</t>
  </si>
  <si>
    <t>ABBJ5014A-A100B</t>
  </si>
  <si>
    <t>Zásuvka datová 5014A-A100B bílá</t>
  </si>
  <si>
    <t>ABBJ3901A-B10B</t>
  </si>
  <si>
    <t>Rámeček 1nás.3901A-B10B bílá</t>
  </si>
  <si>
    <t>ABBJ5014A-B1018</t>
  </si>
  <si>
    <t>Maska 5014A-B1018 2-násobná</t>
  </si>
  <si>
    <t>KSJ-00032-02</t>
  </si>
  <si>
    <t>Keystone modul Molex, UTP, 1xRJ45, kat.5E, swing</t>
  </si>
  <si>
    <t>PCD-00181-0E</t>
  </si>
  <si>
    <t>PowerCat, UTP kat.5E kabel 2 m</t>
  </si>
  <si>
    <t>PCD-00182-0E</t>
  </si>
  <si>
    <t>PowerCat, UTP kat.5E kabel 3 m</t>
  </si>
  <si>
    <t>PCD-00183-0E</t>
  </si>
  <si>
    <t>PowerCat, UTP kat.5E kabel 5 m</t>
  </si>
  <si>
    <t>CAA-00279</t>
  </si>
  <si>
    <t xml:space="preserve">Kabel UTP PowerCat-kat.5E, PVC, 4 p., 305m </t>
  </si>
  <si>
    <t>Drobný montážní materiál</t>
  </si>
  <si>
    <t>Podružný materiál - 3%</t>
  </si>
  <si>
    <t xml:space="preserve">                                CELKEM MATERIÁL</t>
  </si>
  <si>
    <t>Pokládka UTP kabelu</t>
  </si>
  <si>
    <t xml:space="preserve">Demontáž UTP kabelu </t>
  </si>
  <si>
    <t>Okonektorování kabelu včetně proměření</t>
  </si>
  <si>
    <t>Značení a popis</t>
  </si>
  <si>
    <t>Vysvazkování kabeláže</t>
  </si>
  <si>
    <t>Montáž dvojzásuvky</t>
  </si>
  <si>
    <t>Demontáž dvojzásuvky</t>
  </si>
  <si>
    <t>Práce v kabinetu</t>
  </si>
  <si>
    <t>Krabice pro lištový rozvod - demontáž</t>
  </si>
  <si>
    <t>Instalace lišty do 40x40 - odkrytování a zakrytování</t>
  </si>
  <si>
    <t>Instalace lišty do 70x40 - odkrytování a zakrytování</t>
  </si>
  <si>
    <t>Demontáž lišty do 40x40</t>
  </si>
  <si>
    <t>Trubka Kopex 23 mm p.o.</t>
  </si>
  <si>
    <t>Krabice KO 68 p.o. vč. vysekání lůžka</t>
  </si>
  <si>
    <t>Krabice KO 125 p.o. vč. vysekání lůžka</t>
  </si>
  <si>
    <t>Měření a certifikace rozvodů</t>
  </si>
  <si>
    <t>Nezměřitelné práce (příprava materiálu, úklid)</t>
  </si>
  <si>
    <t>Dokumentace skutečného provedení</t>
  </si>
  <si>
    <t>Průzkumné, projektové a inženýrské práce</t>
  </si>
  <si>
    <t>Koordinační práce s ostatními profesemi</t>
  </si>
  <si>
    <t>Práce</t>
  </si>
  <si>
    <t xml:space="preserve">                        CELKEM PRÁCE</t>
  </si>
  <si>
    <t>bez DPH</t>
  </si>
  <si>
    <t>Materiál</t>
  </si>
  <si>
    <t>Celkem (zaokrouhleně)</t>
  </si>
  <si>
    <t>Budova T v areálu MENDELU, Zemědělská 1665/1, Brno 613 00</t>
  </si>
  <si>
    <t>Vybudování laboratoří pro Ústav ekologie lesa v 1. NP budovy T</t>
  </si>
  <si>
    <t>Datové rozvody - LAN – rozpočet</t>
  </si>
  <si>
    <t>KOPO1425</t>
  </si>
  <si>
    <t>Trubka monoflex 1425</t>
  </si>
  <si>
    <t>Zhotovení otvoru pro trubku do stávajících lišt</t>
  </si>
  <si>
    <t>Oprava případně výměna stávajících lišt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</si>
</sst>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color rgb="FF00B050"/>
      <name val="Arial CE"/>
      <family val="2"/>
      <charset val="238"/>
    </font>
    <font>
      <i/>
      <sz val="10"/>
      <name val="Arial CE"/>
      <charset val="238"/>
    </font>
    <font>
      <sz val="10"/>
      <color indexed="8"/>
      <name val="Arial CE"/>
      <family val="2"/>
      <charset val="238"/>
    </font>
    <font>
      <i/>
      <strike/>
      <sz val="10"/>
      <color rgb="FF0070C0"/>
      <name val="Arial CE"/>
      <charset val="238"/>
    </font>
    <font>
      <b/>
      <sz val="11"/>
      <name val="Arial CE"/>
      <family val="2"/>
      <charset val="238"/>
    </font>
    <font>
      <sz val="10"/>
      <name val="Helv"/>
      <charset val="238"/>
    </font>
    <font>
      <b/>
      <i/>
      <sz val="14"/>
      <name val="Arial"/>
      <family val="2"/>
      <charset val="238"/>
    </font>
    <font>
      <sz val="12"/>
      <name val="Times New Roman"/>
      <family val="1"/>
    </font>
    <font>
      <sz val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6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 applyBorder="1" applyAlignment="1">
      <alignment horizontal="left"/>
    </xf>
    <xf numFmtId="0" fontId="0" fillId="0" borderId="0" xfId="0" applyFill="1"/>
    <xf numFmtId="0" fontId="0" fillId="0" borderId="0" xfId="0" applyBorder="1" applyAlignment="1">
      <alignment horizontal="left"/>
    </xf>
    <xf numFmtId="0" fontId="0" fillId="0" borderId="0" xfId="0" applyAlignment="1">
      <alignment horizontal="centerContinuous"/>
    </xf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0" borderId="0" xfId="0" applyFont="1" applyFill="1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6" xfId="0" applyFont="1" applyBorder="1"/>
    <xf numFmtId="0" fontId="2" fillId="0" borderId="7" xfId="0" applyFont="1" applyBorder="1"/>
    <xf numFmtId="0" fontId="0" fillId="0" borderId="0" xfId="0" applyFill="1" applyBorder="1"/>
    <xf numFmtId="0" fontId="0" fillId="0" borderId="6" xfId="0" applyFill="1" applyBorder="1"/>
    <xf numFmtId="0" fontId="3" fillId="0" borderId="8" xfId="0" applyFont="1" applyFill="1" applyBorder="1"/>
    <xf numFmtId="4" fontId="3" fillId="0" borderId="9" xfId="0" applyNumberFormat="1" applyFont="1" applyFill="1" applyBorder="1"/>
    <xf numFmtId="0" fontId="3" fillId="0" borderId="0" xfId="0" applyFont="1" applyFill="1"/>
    <xf numFmtId="0" fontId="3" fillId="0" borderId="10" xfId="0" applyFont="1" applyFill="1" applyBorder="1" applyAlignment="1">
      <alignment horizontal="left"/>
    </xf>
    <xf numFmtId="4" fontId="3" fillId="3" borderId="8" xfId="0" applyNumberFormat="1" applyFont="1" applyFill="1" applyBorder="1"/>
    <xf numFmtId="0" fontId="3" fillId="0" borderId="11" xfId="0" applyFont="1" applyFill="1" applyBorder="1" applyAlignment="1">
      <alignment horizontal="left"/>
    </xf>
    <xf numFmtId="0" fontId="0" fillId="0" borderId="10" xfId="0" applyFill="1" applyBorder="1" applyAlignment="1">
      <alignment horizontal="left"/>
    </xf>
    <xf numFmtId="0" fontId="0" fillId="0" borderId="8" xfId="0" applyFill="1" applyBorder="1"/>
    <xf numFmtId="4" fontId="0" fillId="0" borderId="8" xfId="0" applyNumberFormat="1" applyFill="1" applyBorder="1"/>
    <xf numFmtId="4" fontId="0" fillId="0" borderId="9" xfId="0" applyNumberFormat="1" applyFill="1" applyBorder="1"/>
    <xf numFmtId="4" fontId="0" fillId="3" borderId="8" xfId="0" applyNumberFormat="1" applyFont="1" applyFill="1" applyBorder="1"/>
    <xf numFmtId="4" fontId="0" fillId="0" borderId="9" xfId="0" applyNumberFormat="1" applyFont="1" applyFill="1" applyBorder="1"/>
    <xf numFmtId="0" fontId="3" fillId="0" borderId="0" xfId="0" applyFont="1" applyFill="1" applyBorder="1"/>
    <xf numFmtId="0" fontId="0" fillId="0" borderId="11" xfId="0" applyFont="1" applyFill="1" applyBorder="1" applyAlignment="1">
      <alignment horizontal="left"/>
    </xf>
    <xf numFmtId="0" fontId="0" fillId="0" borderId="8" xfId="0" applyFont="1" applyFill="1" applyBorder="1"/>
    <xf numFmtId="0" fontId="0" fillId="0" borderId="0" xfId="0" applyFont="1" applyFill="1"/>
    <xf numFmtId="0" fontId="4" fillId="0" borderId="0" xfId="0" applyFont="1" applyFill="1"/>
    <xf numFmtId="0" fontId="3" fillId="0" borderId="12" xfId="0" applyFont="1" applyFill="1" applyBorder="1"/>
    <xf numFmtId="4" fontId="3" fillId="3" borderId="9" xfId="0" applyNumberFormat="1" applyFont="1" applyFill="1" applyBorder="1"/>
    <xf numFmtId="3" fontId="0" fillId="0" borderId="8" xfId="0" applyNumberFormat="1" applyFill="1" applyBorder="1"/>
    <xf numFmtId="0" fontId="2" fillId="2" borderId="1" xfId="0" applyFont="1" applyFill="1" applyBorder="1" applyAlignment="1">
      <alignment horizontal="centerContinuous"/>
    </xf>
    <xf numFmtId="3" fontId="2" fillId="2" borderId="2" xfId="0" applyNumberFormat="1" applyFont="1" applyFill="1" applyBorder="1" applyAlignment="1">
      <alignment horizontal="centerContinuous"/>
    </xf>
    <xf numFmtId="4" fontId="2" fillId="2" borderId="13" xfId="0" applyNumberFormat="1" applyFont="1" applyFill="1" applyBorder="1"/>
    <xf numFmtId="0" fontId="0" fillId="0" borderId="0" xfId="0" applyBorder="1"/>
    <xf numFmtId="0" fontId="0" fillId="0" borderId="6" xfId="0" applyBorder="1"/>
    <xf numFmtId="0" fontId="2" fillId="0" borderId="14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/>
    <xf numFmtId="0" fontId="7" fillId="0" borderId="0" xfId="0" applyFont="1" applyFill="1"/>
    <xf numFmtId="4" fontId="7" fillId="0" borderId="0" xfId="0" applyNumberFormat="1" applyFont="1" applyFill="1" applyBorder="1"/>
    <xf numFmtId="0" fontId="2" fillId="2" borderId="1" xfId="0" applyFont="1" applyFill="1" applyBorder="1" applyAlignment="1">
      <alignment horizontal="center"/>
    </xf>
    <xf numFmtId="0" fontId="0" fillId="0" borderId="0" xfId="0" applyAlignment="1">
      <alignment horizontal="right"/>
    </xf>
    <xf numFmtId="4" fontId="0" fillId="0" borderId="0" xfId="0" applyNumberFormat="1"/>
    <xf numFmtId="0" fontId="8" fillId="0" borderId="0" xfId="0" applyFont="1"/>
    <xf numFmtId="3" fontId="8" fillId="0" borderId="0" xfId="0" applyNumberFormat="1" applyFont="1"/>
    <xf numFmtId="0" fontId="3" fillId="3" borderId="10" xfId="0" applyFont="1" applyFill="1" applyBorder="1" applyAlignment="1">
      <alignment horizontal="left"/>
    </xf>
    <xf numFmtId="0" fontId="3" fillId="3" borderId="8" xfId="0" applyFont="1" applyFill="1" applyBorder="1"/>
    <xf numFmtId="0" fontId="3" fillId="3" borderId="11" xfId="0" applyFont="1" applyFill="1" applyBorder="1" applyAlignment="1">
      <alignment horizontal="left"/>
    </xf>
    <xf numFmtId="0" fontId="8" fillId="0" borderId="0" xfId="0" applyFont="1" applyFill="1" applyBorder="1" applyAlignment="1"/>
    <xf numFmtId="0" fontId="0" fillId="3" borderId="10" xfId="0" applyFill="1" applyBorder="1" applyAlignment="1">
      <alignment horizontal="left"/>
    </xf>
    <xf numFmtId="0" fontId="0" fillId="3" borderId="8" xfId="0" applyFill="1" applyBorder="1"/>
    <xf numFmtId="0" fontId="6" fillId="3" borderId="10" xfId="0" applyFont="1" applyFill="1" applyBorder="1" applyAlignment="1">
      <alignment horizontal="left"/>
    </xf>
    <xf numFmtId="0" fontId="0" fillId="3" borderId="16" xfId="0" applyFont="1" applyFill="1" applyBorder="1" applyAlignment="1"/>
    <xf numFmtId="0" fontId="10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1" fillId="0" borderId="0" xfId="0" applyFont="1" applyBorder="1" applyAlignment="1">
      <alignment wrapText="1"/>
    </xf>
    <xf numFmtId="0" fontId="12" fillId="0" borderId="0" xfId="0" applyFont="1" applyBorder="1" applyAlignment="1">
      <alignment wrapText="1"/>
    </xf>
  </cellXfs>
  <cellStyles count="2">
    <cellStyle name="Normální" xfId="0" builtinId="0"/>
    <cellStyle name="Styl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vel/Documents/MOD-TAP/MENDELU-B-Vstup/MENDELU-B-vstup-j&#22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vel/Documents/MOD-TAP/MENDELU-B-Vstup/Svoboda/VV_S01_AS%20cast_INVESTI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pis prací-082012"/>
      <sheetName val="Soupis prací-072012"/>
      <sheetName val="Soupis prací-062012"/>
      <sheetName val="Odpracované hodiny+materiál"/>
      <sheetName val="Cenová nabídka_Kaláb-Žilka"/>
      <sheetName val="Soupis prací"/>
      <sheetName val="Cenová nabídka_Kaláb-Žilka-zám."/>
      <sheetName val="MENDELU-B-SLP_Kaláb-Žilka"/>
      <sheetName val="Vše-já-skutečnost"/>
      <sheetName val="Vše-já"/>
      <sheetName val="Investice B-SO01"/>
      <sheetName val="Neinvestice B-SO01"/>
      <sheetName val="Investice B-SO02"/>
      <sheetName val="Neinvestice B-SO02"/>
      <sheetName val="Investice-B-SO04"/>
      <sheetName val="Svoboda"/>
      <sheetName val="S01-konstrukce zámečnické"/>
      <sheetName val="S02-konstrukce zámečnické"/>
      <sheetName val="S04-konstrukce zámečnické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5">
          <cell r="A5" t="str">
            <v>S01</v>
          </cell>
          <cell r="C5" t="str">
            <v>VSTUP. ČÁST, POSLUCHÁRNA B02</v>
          </cell>
        </row>
        <row r="7">
          <cell r="A7" t="str">
            <v>10000935</v>
          </cell>
          <cell r="C7" t="str">
            <v>ZPŘÍSTUP. OBJ. B PRO STUDENTY SE SPEC. POTŘEB. II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P58"/>
  <sheetViews>
    <sheetView tabSelected="1" topLeftCell="A4" zoomScaleNormal="100" workbookViewId="0">
      <selection activeCell="D50" sqref="D50"/>
    </sheetView>
  </sheetViews>
  <sheetFormatPr defaultRowHeight="12.75" x14ac:dyDescent="0.2"/>
  <cols>
    <col min="1" max="1" width="20.42578125" customWidth="1"/>
    <col min="2" max="2" width="40.5703125" customWidth="1"/>
    <col min="3" max="3" width="13.28515625" customWidth="1"/>
    <col min="4" max="4" width="10" customWidth="1"/>
    <col min="5" max="5" width="11.7109375" customWidth="1"/>
    <col min="8" max="8" width="5.28515625" customWidth="1"/>
    <col min="9" max="9" width="5.42578125" customWidth="1"/>
    <col min="10" max="12" width="6.42578125" customWidth="1"/>
    <col min="13" max="13" width="7" customWidth="1"/>
    <col min="14" max="15" width="7.28515625" customWidth="1"/>
    <col min="16" max="16" width="6.140625" customWidth="1"/>
    <col min="17" max="18" width="6.85546875" customWidth="1"/>
    <col min="19" max="19" width="7.42578125" customWidth="1"/>
    <col min="20" max="20" width="7.28515625" customWidth="1"/>
    <col min="21" max="21" width="7.42578125" customWidth="1"/>
    <col min="22" max="23" width="8.5703125" customWidth="1"/>
    <col min="24" max="25" width="6.140625" customWidth="1"/>
    <col min="26" max="30" width="7.42578125" customWidth="1"/>
    <col min="31" max="31" width="8.42578125" customWidth="1"/>
    <col min="32" max="32" width="6.28515625" customWidth="1"/>
    <col min="33" max="33" width="10" customWidth="1"/>
    <col min="34" max="34" width="5.7109375" customWidth="1"/>
    <col min="35" max="35" width="11.5703125" customWidth="1"/>
    <col min="36" max="36" width="5" customWidth="1"/>
    <col min="37" max="37" width="6.140625" customWidth="1"/>
    <col min="38" max="38" width="7.42578125" customWidth="1"/>
    <col min="39" max="39" width="7.140625" customWidth="1"/>
    <col min="40" max="40" width="7.85546875" customWidth="1"/>
    <col min="41" max="41" width="6.140625" customWidth="1"/>
    <col min="42" max="43" width="6" customWidth="1"/>
    <col min="44" max="44" width="6.42578125" customWidth="1"/>
    <col min="45" max="45" width="5.85546875" customWidth="1"/>
    <col min="46" max="47" width="6" customWidth="1"/>
    <col min="48" max="48" width="7" customWidth="1"/>
    <col min="49" max="49" width="6.85546875" customWidth="1"/>
    <col min="50" max="50" width="7.85546875" customWidth="1"/>
    <col min="51" max="51" width="6.5703125" customWidth="1"/>
    <col min="52" max="52" width="7.7109375" customWidth="1"/>
    <col min="53" max="55" width="6.42578125" customWidth="1"/>
    <col min="56" max="58" width="8.140625" hidden="1" customWidth="1"/>
    <col min="59" max="62" width="8.140625" customWidth="1"/>
    <col min="63" max="63" width="7.85546875" customWidth="1"/>
    <col min="64" max="64" width="8.42578125" customWidth="1"/>
    <col min="66" max="66" width="8.5703125" customWidth="1"/>
    <col min="67" max="68" width="10" customWidth="1"/>
    <col min="69" max="69" width="11.5703125" customWidth="1"/>
    <col min="70" max="70" width="11.42578125" customWidth="1"/>
    <col min="71" max="71" width="10" customWidth="1"/>
    <col min="72" max="72" width="12.28515625" customWidth="1"/>
    <col min="73" max="73" width="12.42578125" customWidth="1"/>
    <col min="74" max="74" width="11.5703125" customWidth="1"/>
    <col min="75" max="75" width="12.42578125" customWidth="1"/>
    <col min="77" max="79" width="12.42578125" customWidth="1"/>
    <col min="80" max="80" width="14" customWidth="1"/>
    <col min="81" max="81" width="7.140625" customWidth="1"/>
    <col min="85" max="85" width="7" customWidth="1"/>
    <col min="86" max="86" width="9" customWidth="1"/>
  </cols>
  <sheetData>
    <row r="2" spans="1:224" ht="18.75" x14ac:dyDescent="0.3">
      <c r="A2" s="62" t="s">
        <v>60</v>
      </c>
      <c r="B2" s="63"/>
      <c r="C2" s="63"/>
      <c r="D2" s="63"/>
      <c r="E2" s="63"/>
    </row>
    <row r="3" spans="1:224" s="2" customFormat="1" ht="18" customHeight="1" x14ac:dyDescent="0.25">
      <c r="A3" s="57" t="s">
        <v>61</v>
      </c>
      <c r="B3" s="57"/>
      <c r="C3" s="57"/>
      <c r="D3" s="57"/>
      <c r="E3" s="57"/>
    </row>
    <row r="4" spans="1:224" ht="15.75" x14ac:dyDescent="0.25">
      <c r="A4" s="64" t="s">
        <v>62</v>
      </c>
      <c r="B4" s="65"/>
    </row>
    <row r="5" spans="1:224" x14ac:dyDescent="0.2">
      <c r="A5" s="3"/>
      <c r="AD5" s="4"/>
    </row>
    <row r="6" spans="1:224" ht="13.5" thickBot="1" x14ac:dyDescent="0.25">
      <c r="A6" s="5"/>
      <c r="B6" s="6"/>
      <c r="C6" s="6"/>
      <c r="D6" s="6"/>
      <c r="E6" s="6"/>
    </row>
    <row r="7" spans="1:224" s="4" customFormat="1" ht="13.5" thickBot="1" x14ac:dyDescent="0.25">
      <c r="A7" s="7" t="s">
        <v>0</v>
      </c>
      <c r="B7" s="9" t="s">
        <v>1</v>
      </c>
      <c r="C7" s="10" t="s">
        <v>2</v>
      </c>
      <c r="D7" s="10" t="s">
        <v>3</v>
      </c>
      <c r="E7" s="11" t="s">
        <v>4</v>
      </c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</row>
    <row r="8" spans="1:224" s="18" customFormat="1" x14ac:dyDescent="0.2">
      <c r="A8" s="13" t="s">
        <v>5</v>
      </c>
      <c r="B8" s="14"/>
      <c r="C8" s="15"/>
      <c r="D8" s="15"/>
      <c r="E8" s="16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17"/>
      <c r="DW8" s="17"/>
      <c r="DX8" s="17"/>
      <c r="DY8" s="17"/>
      <c r="DZ8" s="17"/>
      <c r="EA8" s="17"/>
      <c r="EB8" s="17"/>
      <c r="EC8" s="17"/>
      <c r="ED8" s="17"/>
      <c r="EE8" s="17"/>
      <c r="EF8" s="17"/>
      <c r="EG8" s="17"/>
      <c r="EH8" s="17"/>
      <c r="EI8" s="17"/>
      <c r="EJ8" s="17"/>
      <c r="EK8" s="17"/>
      <c r="EL8" s="17"/>
      <c r="EM8" s="17"/>
      <c r="EN8" s="17"/>
      <c r="EO8" s="17"/>
      <c r="EP8" s="17"/>
      <c r="EQ8" s="17"/>
      <c r="ER8" s="17"/>
      <c r="ES8" s="17"/>
      <c r="ET8" s="17"/>
      <c r="EU8" s="17"/>
      <c r="EV8" s="17"/>
      <c r="EW8" s="17"/>
      <c r="EX8" s="17"/>
      <c r="EY8" s="17"/>
      <c r="EZ8" s="17"/>
      <c r="FA8" s="17"/>
      <c r="FB8" s="17"/>
      <c r="FC8" s="17"/>
      <c r="FD8" s="17"/>
      <c r="FE8" s="17"/>
      <c r="FF8" s="17"/>
      <c r="FG8" s="17"/>
      <c r="FH8" s="17"/>
      <c r="FI8" s="17"/>
      <c r="FJ8" s="17"/>
      <c r="FK8" s="17"/>
      <c r="FL8" s="17"/>
      <c r="FM8" s="17"/>
      <c r="FN8" s="17"/>
      <c r="FO8" s="17"/>
      <c r="FP8" s="17"/>
      <c r="FQ8" s="17"/>
      <c r="FR8" s="17"/>
      <c r="FS8" s="17"/>
      <c r="FT8" s="17"/>
      <c r="FU8" s="17"/>
      <c r="FV8" s="17"/>
      <c r="FW8" s="17"/>
      <c r="FX8" s="17"/>
      <c r="FY8" s="17"/>
      <c r="FZ8" s="17"/>
      <c r="GA8" s="17"/>
      <c r="GB8" s="17"/>
      <c r="GC8" s="17"/>
      <c r="GD8" s="17"/>
      <c r="GE8" s="17"/>
      <c r="GF8" s="17"/>
      <c r="GG8" s="17"/>
      <c r="GH8" s="17"/>
      <c r="GI8" s="17"/>
      <c r="GJ8" s="17"/>
      <c r="GK8" s="17"/>
      <c r="GL8" s="17"/>
      <c r="GM8" s="17"/>
      <c r="GN8" s="17"/>
      <c r="GO8" s="17"/>
      <c r="GP8" s="17"/>
      <c r="GQ8" s="17"/>
      <c r="GR8" s="17"/>
      <c r="GS8" s="17"/>
      <c r="GT8" s="17"/>
      <c r="GU8" s="17"/>
      <c r="GV8" s="17"/>
      <c r="GW8" s="17"/>
      <c r="GX8" s="17"/>
      <c r="GY8" s="17"/>
      <c r="GZ8" s="17"/>
      <c r="HA8" s="17"/>
      <c r="HB8" s="17"/>
      <c r="HC8" s="17"/>
      <c r="HD8" s="17"/>
      <c r="HE8" s="17"/>
      <c r="HF8" s="17"/>
      <c r="HG8" s="17"/>
      <c r="HH8" s="17"/>
      <c r="HI8" s="17"/>
      <c r="HJ8" s="17"/>
      <c r="HK8" s="17"/>
      <c r="HL8" s="17"/>
      <c r="HM8" s="17"/>
      <c r="HN8" s="17"/>
      <c r="HO8" s="17"/>
      <c r="HP8" s="17"/>
    </row>
    <row r="9" spans="1:224" s="4" customFormat="1" x14ac:dyDescent="0.2">
      <c r="A9" s="22" t="s">
        <v>63</v>
      </c>
      <c r="B9" s="19" t="s">
        <v>64</v>
      </c>
      <c r="C9" s="23">
        <v>8.2799999999999994</v>
      </c>
      <c r="D9" s="23">
        <v>0</v>
      </c>
      <c r="E9" s="20">
        <f t="shared" ref="E9:E11" si="0">C9*D9</f>
        <v>0</v>
      </c>
    </row>
    <row r="10" spans="1:224" s="21" customFormat="1" x14ac:dyDescent="0.2">
      <c r="A10" s="22" t="s">
        <v>6</v>
      </c>
      <c r="B10" s="19" t="s">
        <v>7</v>
      </c>
      <c r="C10" s="23">
        <v>40</v>
      </c>
      <c r="D10" s="29">
        <v>0</v>
      </c>
      <c r="E10" s="30">
        <f t="shared" si="0"/>
        <v>0</v>
      </c>
    </row>
    <row r="11" spans="1:224" s="4" customFormat="1" x14ac:dyDescent="0.2">
      <c r="A11" s="24" t="s">
        <v>8</v>
      </c>
      <c r="B11" s="19" t="s">
        <v>9</v>
      </c>
      <c r="C11" s="23">
        <v>90</v>
      </c>
      <c r="D11" s="29">
        <v>0</v>
      </c>
      <c r="E11" s="30">
        <f t="shared" si="0"/>
        <v>0</v>
      </c>
    </row>
    <row r="12" spans="1:224" s="34" customFormat="1" x14ac:dyDescent="0.2">
      <c r="A12" s="32" t="s">
        <v>10</v>
      </c>
      <c r="B12" s="33" t="s">
        <v>11</v>
      </c>
      <c r="C12" s="29">
        <v>26.85</v>
      </c>
      <c r="D12" s="29">
        <v>0</v>
      </c>
      <c r="E12" s="30">
        <f t="shared" ref="E12:E17" si="1">C12*D12</f>
        <v>0</v>
      </c>
      <c r="F12" s="35"/>
    </row>
    <row r="13" spans="1:224" s="4" customFormat="1" x14ac:dyDescent="0.2">
      <c r="A13" s="24" t="s">
        <v>12</v>
      </c>
      <c r="B13" s="19" t="s">
        <v>13</v>
      </c>
      <c r="C13" s="23">
        <v>110</v>
      </c>
      <c r="D13" s="29">
        <v>0</v>
      </c>
      <c r="E13" s="30">
        <f t="shared" si="1"/>
        <v>0</v>
      </c>
    </row>
    <row r="14" spans="1:224" s="4" customFormat="1" x14ac:dyDescent="0.2">
      <c r="A14" s="24" t="s">
        <v>14</v>
      </c>
      <c r="B14" s="19" t="s">
        <v>15</v>
      </c>
      <c r="C14" s="23">
        <v>1</v>
      </c>
      <c r="D14" s="29">
        <v>0</v>
      </c>
      <c r="E14" s="30">
        <f>C14*D14</f>
        <v>0</v>
      </c>
    </row>
    <row r="15" spans="1:224" s="31" customFormat="1" ht="13.5" customHeight="1" x14ac:dyDescent="0.2">
      <c r="A15" s="22" t="s">
        <v>16</v>
      </c>
      <c r="B15" s="19" t="s">
        <v>17</v>
      </c>
      <c r="C15" s="23">
        <v>64.069999999999993</v>
      </c>
      <c r="D15" s="29">
        <v>0</v>
      </c>
      <c r="E15" s="30">
        <f t="shared" si="1"/>
        <v>0</v>
      </c>
      <c r="F15" s="36"/>
    </row>
    <row r="16" spans="1:224" s="31" customFormat="1" x14ac:dyDescent="0.2">
      <c r="A16" s="22" t="s">
        <v>18</v>
      </c>
      <c r="B16" s="19" t="s">
        <v>19</v>
      </c>
      <c r="C16" s="23">
        <v>22.11</v>
      </c>
      <c r="D16" s="29">
        <v>0</v>
      </c>
      <c r="E16" s="30">
        <f t="shared" si="1"/>
        <v>0</v>
      </c>
      <c r="F16" s="36"/>
    </row>
    <row r="17" spans="1:224" s="31" customFormat="1" ht="13.5" customHeight="1" x14ac:dyDescent="0.2">
      <c r="A17" s="22" t="s">
        <v>20</v>
      </c>
      <c r="B17" s="19" t="s">
        <v>21</v>
      </c>
      <c r="C17" s="23">
        <v>27.39</v>
      </c>
      <c r="D17" s="29">
        <v>0</v>
      </c>
      <c r="E17" s="30">
        <f t="shared" si="1"/>
        <v>0</v>
      </c>
      <c r="F17" s="36"/>
    </row>
    <row r="18" spans="1:224" s="31" customFormat="1" x14ac:dyDescent="0.2">
      <c r="A18" s="22" t="s">
        <v>22</v>
      </c>
      <c r="B18" s="19" t="s">
        <v>23</v>
      </c>
      <c r="C18" s="23">
        <v>120</v>
      </c>
      <c r="D18" s="29">
        <v>0</v>
      </c>
      <c r="E18" s="30">
        <f t="shared" ref="E18:E22" si="2">C18*D18</f>
        <v>0</v>
      </c>
      <c r="F18" s="36"/>
    </row>
    <row r="19" spans="1:224" s="31" customFormat="1" x14ac:dyDescent="0.2">
      <c r="A19" s="22" t="s">
        <v>24</v>
      </c>
      <c r="B19" s="19" t="s">
        <v>25</v>
      </c>
      <c r="C19" s="23">
        <v>47.9</v>
      </c>
      <c r="D19" s="29">
        <v>0</v>
      </c>
      <c r="E19" s="30">
        <f t="shared" si="2"/>
        <v>0</v>
      </c>
      <c r="F19" s="36"/>
    </row>
    <row r="20" spans="1:224" s="31" customFormat="1" x14ac:dyDescent="0.2">
      <c r="A20" s="22" t="s">
        <v>26</v>
      </c>
      <c r="B20" s="19" t="s">
        <v>27</v>
      </c>
      <c r="C20" s="23">
        <v>61.3</v>
      </c>
      <c r="D20" s="29">
        <v>0</v>
      </c>
      <c r="E20" s="30">
        <f t="shared" si="2"/>
        <v>0</v>
      </c>
      <c r="F20" s="36"/>
    </row>
    <row r="21" spans="1:224" s="31" customFormat="1" x14ac:dyDescent="0.2">
      <c r="A21" s="22" t="s">
        <v>28</v>
      </c>
      <c r="B21" s="19" t="s">
        <v>29</v>
      </c>
      <c r="C21" s="23">
        <v>86.1</v>
      </c>
      <c r="D21" s="29">
        <v>0</v>
      </c>
      <c r="E21" s="30">
        <f t="shared" si="2"/>
        <v>0</v>
      </c>
      <c r="F21" s="36"/>
    </row>
    <row r="22" spans="1:224" s="21" customFormat="1" x14ac:dyDescent="0.2">
      <c r="A22" s="22" t="s">
        <v>30</v>
      </c>
      <c r="B22" s="19" t="s">
        <v>31</v>
      </c>
      <c r="C22" s="23">
        <v>2233</v>
      </c>
      <c r="D22" s="29">
        <v>0</v>
      </c>
      <c r="E22" s="30">
        <f t="shared" si="2"/>
        <v>0</v>
      </c>
    </row>
    <row r="23" spans="1:224" x14ac:dyDescent="0.2">
      <c r="A23" s="25"/>
      <c r="B23" s="26" t="s">
        <v>32</v>
      </c>
      <c r="C23" s="23">
        <v>1000</v>
      </c>
      <c r="D23" s="29">
        <v>0</v>
      </c>
      <c r="E23" s="30">
        <f t="shared" ref="E23" si="3">C23*D23</f>
        <v>0</v>
      </c>
    </row>
    <row r="24" spans="1:224" s="21" customFormat="1" x14ac:dyDescent="0.2">
      <c r="A24" s="22"/>
      <c r="B24" s="19" t="s">
        <v>33</v>
      </c>
      <c r="C24" s="23">
        <v>3</v>
      </c>
      <c r="D24" s="29">
        <f>SUM(E9:E23)</f>
        <v>0</v>
      </c>
      <c r="E24" s="37">
        <f>D24*C24*0.01</f>
        <v>0</v>
      </c>
    </row>
    <row r="25" spans="1:224" s="4" customFormat="1" ht="13.5" thickBot="1" x14ac:dyDescent="0.25">
      <c r="A25" s="25"/>
      <c r="B25" s="26"/>
      <c r="C25" s="27"/>
      <c r="D25" s="38"/>
      <c r="E25" s="28"/>
    </row>
    <row r="26" spans="1:224" s="43" customFormat="1" ht="13.5" thickBot="1" x14ac:dyDescent="0.25">
      <c r="A26" s="39" t="s">
        <v>34</v>
      </c>
      <c r="B26" s="8"/>
      <c r="C26" s="40"/>
      <c r="D26" s="40"/>
      <c r="E26" s="41">
        <f>SUM(E9:E25)</f>
        <v>0</v>
      </c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  <c r="FP26" s="42"/>
      <c r="FQ26" s="42"/>
      <c r="FR26" s="42"/>
      <c r="FS26" s="42"/>
      <c r="FT26" s="42"/>
      <c r="FU26" s="42"/>
      <c r="FV26" s="42"/>
      <c r="FW26" s="42"/>
      <c r="FX26" s="42"/>
      <c r="FY26" s="42"/>
      <c r="FZ26" s="42"/>
      <c r="GA26" s="42"/>
      <c r="GB26" s="42"/>
      <c r="GC26" s="42"/>
      <c r="GD26" s="42"/>
      <c r="GE26" s="42"/>
      <c r="GF26" s="42"/>
      <c r="GG26" s="42"/>
      <c r="GH26" s="42"/>
      <c r="GI26" s="42"/>
      <c r="GJ26" s="42"/>
      <c r="GK26" s="42"/>
      <c r="GL26" s="42"/>
      <c r="GM26" s="42"/>
      <c r="GN26" s="42"/>
      <c r="GO26" s="42"/>
      <c r="GP26" s="42"/>
      <c r="GQ26" s="42"/>
      <c r="GR26" s="42"/>
      <c r="GS26" s="42"/>
      <c r="GT26" s="42"/>
      <c r="GU26" s="42"/>
      <c r="GV26" s="42"/>
      <c r="GW26" s="42"/>
      <c r="GX26" s="42"/>
      <c r="GY26" s="42"/>
      <c r="GZ26" s="42"/>
      <c r="HA26" s="42"/>
      <c r="HB26" s="42"/>
      <c r="HC26" s="42"/>
      <c r="HD26" s="42"/>
      <c r="HE26" s="42"/>
      <c r="HF26" s="42"/>
      <c r="HG26" s="42"/>
      <c r="HH26" s="42"/>
      <c r="HI26" s="42"/>
      <c r="HJ26" s="42"/>
      <c r="HK26" s="42"/>
      <c r="HL26" s="42"/>
      <c r="HM26" s="42"/>
      <c r="HN26" s="42"/>
      <c r="HO26" s="42"/>
      <c r="HP26" s="42"/>
    </row>
    <row r="27" spans="1:224" ht="13.5" customHeight="1" x14ac:dyDescent="0.2">
      <c r="A27" s="13" t="s">
        <v>5</v>
      </c>
      <c r="B27" s="44"/>
      <c r="C27" s="45"/>
      <c r="D27" s="45"/>
      <c r="E27" s="46"/>
    </row>
    <row r="28" spans="1:224" s="21" customFormat="1" x14ac:dyDescent="0.2">
      <c r="A28" s="54"/>
      <c r="B28" s="55" t="s">
        <v>35</v>
      </c>
      <c r="C28" s="29">
        <v>16</v>
      </c>
      <c r="D28" s="29">
        <v>0</v>
      </c>
      <c r="E28" s="30">
        <f t="shared" ref="E28:E41" si="4">C28*D28</f>
        <v>0</v>
      </c>
    </row>
    <row r="29" spans="1:224" s="21" customFormat="1" x14ac:dyDescent="0.2">
      <c r="A29" s="54"/>
      <c r="B29" s="55" t="s">
        <v>36</v>
      </c>
      <c r="C29" s="29">
        <v>8</v>
      </c>
      <c r="D29" s="29">
        <v>0</v>
      </c>
      <c r="E29" s="30">
        <f t="shared" si="4"/>
        <v>0</v>
      </c>
    </row>
    <row r="30" spans="1:224" s="21" customFormat="1" x14ac:dyDescent="0.2">
      <c r="A30" s="54"/>
      <c r="B30" s="55" t="s">
        <v>37</v>
      </c>
      <c r="C30" s="29">
        <v>95</v>
      </c>
      <c r="D30" s="29">
        <v>0</v>
      </c>
      <c r="E30" s="30">
        <f t="shared" si="4"/>
        <v>0</v>
      </c>
    </row>
    <row r="31" spans="1:224" s="21" customFormat="1" x14ac:dyDescent="0.2">
      <c r="A31" s="54"/>
      <c r="B31" s="55" t="s">
        <v>38</v>
      </c>
      <c r="C31" s="29">
        <v>20</v>
      </c>
      <c r="D31" s="29">
        <v>0</v>
      </c>
      <c r="E31" s="30">
        <f t="shared" si="4"/>
        <v>0</v>
      </c>
    </row>
    <row r="32" spans="1:224" s="21" customFormat="1" x14ac:dyDescent="0.2">
      <c r="A32" s="54"/>
      <c r="B32" s="55" t="s">
        <v>39</v>
      </c>
      <c r="C32" s="29">
        <v>25</v>
      </c>
      <c r="D32" s="29">
        <v>0</v>
      </c>
      <c r="E32" s="30">
        <f>C32*D32</f>
        <v>0</v>
      </c>
    </row>
    <row r="33" spans="1:13" s="21" customFormat="1" x14ac:dyDescent="0.2">
      <c r="A33" s="54"/>
      <c r="B33" s="55" t="s">
        <v>40</v>
      </c>
      <c r="C33" s="29">
        <v>50</v>
      </c>
      <c r="D33" s="29">
        <v>0</v>
      </c>
      <c r="E33" s="30">
        <f t="shared" si="4"/>
        <v>0</v>
      </c>
    </row>
    <row r="34" spans="1:13" s="21" customFormat="1" x14ac:dyDescent="0.2">
      <c r="A34" s="54"/>
      <c r="B34" s="55" t="s">
        <v>41</v>
      </c>
      <c r="C34" s="29">
        <v>25</v>
      </c>
      <c r="D34" s="29">
        <v>0</v>
      </c>
      <c r="E34" s="30">
        <f t="shared" si="4"/>
        <v>0</v>
      </c>
    </row>
    <row r="35" spans="1:13" s="4" customFormat="1" x14ac:dyDescent="0.2">
      <c r="A35" s="58"/>
      <c r="B35" s="59" t="s">
        <v>42</v>
      </c>
      <c r="C35" s="29">
        <v>550</v>
      </c>
      <c r="D35" s="29">
        <v>0</v>
      </c>
      <c r="E35" s="30">
        <f t="shared" si="4"/>
        <v>0</v>
      </c>
    </row>
    <row r="36" spans="1:13" s="21" customFormat="1" x14ac:dyDescent="0.2">
      <c r="A36" s="54"/>
      <c r="B36" s="55" t="s">
        <v>43</v>
      </c>
      <c r="C36" s="29">
        <v>39</v>
      </c>
      <c r="D36" s="29">
        <v>0</v>
      </c>
      <c r="E36" s="30">
        <f t="shared" si="4"/>
        <v>0</v>
      </c>
    </row>
    <row r="37" spans="1:13" s="4" customFormat="1" x14ac:dyDescent="0.2">
      <c r="A37" s="56"/>
      <c r="B37" s="55" t="s">
        <v>44</v>
      </c>
      <c r="C37" s="29">
        <v>30</v>
      </c>
      <c r="D37" s="29">
        <v>0</v>
      </c>
      <c r="E37" s="30">
        <f t="shared" si="4"/>
        <v>0</v>
      </c>
    </row>
    <row r="38" spans="1:13" s="4" customFormat="1" x14ac:dyDescent="0.2">
      <c r="A38" s="56"/>
      <c r="B38" s="55" t="s">
        <v>45</v>
      </c>
      <c r="C38" s="29">
        <v>35</v>
      </c>
      <c r="D38" s="29">
        <v>0</v>
      </c>
      <c r="E38" s="30">
        <f t="shared" si="4"/>
        <v>0</v>
      </c>
    </row>
    <row r="39" spans="1:13" s="21" customFormat="1" x14ac:dyDescent="0.2">
      <c r="A39" s="54"/>
      <c r="B39" s="55" t="s">
        <v>65</v>
      </c>
      <c r="C39" s="29">
        <v>100</v>
      </c>
      <c r="D39" s="29">
        <v>0</v>
      </c>
      <c r="E39" s="30">
        <f t="shared" ref="E39" si="5">C39*D39</f>
        <v>0</v>
      </c>
    </row>
    <row r="40" spans="1:13" s="21" customFormat="1" x14ac:dyDescent="0.2">
      <c r="A40" s="54"/>
      <c r="B40" s="55" t="s">
        <v>66</v>
      </c>
      <c r="C40" s="29">
        <v>60</v>
      </c>
      <c r="D40" s="29">
        <v>0</v>
      </c>
      <c r="E40" s="30">
        <f t="shared" ref="E40" si="6">C40*D40</f>
        <v>0</v>
      </c>
    </row>
    <row r="41" spans="1:13" s="4" customFormat="1" x14ac:dyDescent="0.2">
      <c r="A41" s="56"/>
      <c r="B41" s="55" t="s">
        <v>46</v>
      </c>
      <c r="C41" s="29">
        <v>36</v>
      </c>
      <c r="D41" s="29">
        <v>0</v>
      </c>
      <c r="E41" s="30">
        <f t="shared" si="4"/>
        <v>0</v>
      </c>
    </row>
    <row r="42" spans="1:13" x14ac:dyDescent="0.2">
      <c r="A42" s="56"/>
      <c r="B42" s="55" t="s">
        <v>47</v>
      </c>
      <c r="C42" s="29">
        <v>110.5</v>
      </c>
      <c r="D42" s="29">
        <v>0</v>
      </c>
      <c r="E42" s="30">
        <f t="shared" ref="E42" si="7">C42*D42</f>
        <v>0</v>
      </c>
    </row>
    <row r="43" spans="1:13" x14ac:dyDescent="0.2">
      <c r="A43" s="56"/>
      <c r="B43" s="55" t="s">
        <v>48</v>
      </c>
      <c r="C43" s="29">
        <v>65</v>
      </c>
      <c r="D43" s="29">
        <v>0</v>
      </c>
      <c r="E43" s="30">
        <f t="shared" ref="E43:E44" si="8">C43*D43</f>
        <v>0</v>
      </c>
    </row>
    <row r="44" spans="1:13" x14ac:dyDescent="0.2">
      <c r="A44" s="56"/>
      <c r="B44" s="55" t="s">
        <v>49</v>
      </c>
      <c r="C44" s="29">
        <v>150.5</v>
      </c>
      <c r="D44" s="29">
        <v>0</v>
      </c>
      <c r="E44" s="30">
        <f t="shared" si="8"/>
        <v>0</v>
      </c>
    </row>
    <row r="45" spans="1:13" s="4" customFormat="1" x14ac:dyDescent="0.2">
      <c r="A45" s="60"/>
      <c r="B45" s="55" t="s">
        <v>50</v>
      </c>
      <c r="C45" s="29">
        <v>80</v>
      </c>
      <c r="D45" s="29">
        <v>0</v>
      </c>
      <c r="E45" s="30">
        <f>C45*D45</f>
        <v>0</v>
      </c>
      <c r="G45" s="47"/>
      <c r="H45" s="47"/>
      <c r="I45" s="47"/>
      <c r="J45" s="47"/>
      <c r="K45" s="47"/>
      <c r="L45" s="47"/>
      <c r="M45" s="47"/>
    </row>
    <row r="46" spans="1:13" s="4" customFormat="1" x14ac:dyDescent="0.2">
      <c r="A46" s="60"/>
      <c r="B46" s="61" t="s">
        <v>51</v>
      </c>
      <c r="C46" s="29">
        <v>400</v>
      </c>
      <c r="D46" s="29">
        <v>0</v>
      </c>
      <c r="E46" s="30">
        <f>C46*D46</f>
        <v>0</v>
      </c>
      <c r="G46" s="47"/>
      <c r="H46" s="48"/>
      <c r="I46" s="47"/>
      <c r="J46" s="47"/>
      <c r="K46" s="47"/>
      <c r="L46" s="47"/>
      <c r="M46" s="47"/>
    </row>
    <row r="47" spans="1:13" s="4" customFormat="1" x14ac:dyDescent="0.2">
      <c r="A47" s="60"/>
      <c r="B47" s="55" t="s">
        <v>52</v>
      </c>
      <c r="C47" s="29">
        <v>400</v>
      </c>
      <c r="D47" s="29">
        <v>0</v>
      </c>
      <c r="E47" s="30">
        <f>C47*D47</f>
        <v>0</v>
      </c>
      <c r="G47" s="47"/>
      <c r="H47" s="47"/>
      <c r="I47" s="47"/>
      <c r="J47" s="47"/>
      <c r="K47" s="47"/>
      <c r="L47" s="47"/>
      <c r="M47" s="47"/>
    </row>
    <row r="48" spans="1:13" s="4" customFormat="1" x14ac:dyDescent="0.2">
      <c r="A48" s="60"/>
      <c r="B48" s="55" t="s">
        <v>53</v>
      </c>
      <c r="C48" s="23">
        <v>400</v>
      </c>
      <c r="D48" s="23">
        <v>0</v>
      </c>
      <c r="E48" s="20">
        <f t="shared" ref="E48:E49" si="9">C48*D48</f>
        <v>0</v>
      </c>
      <c r="G48" s="21"/>
      <c r="H48" s="21"/>
      <c r="I48" s="21"/>
      <c r="K48" s="21"/>
      <c r="L48" s="21"/>
      <c r="M48" s="21"/>
    </row>
    <row r="49" spans="1:12" s="4" customFormat="1" x14ac:dyDescent="0.2">
      <c r="A49" s="60"/>
      <c r="B49" s="55" t="s">
        <v>54</v>
      </c>
      <c r="C49" s="23">
        <v>400</v>
      </c>
      <c r="D49" s="23">
        <v>0</v>
      </c>
      <c r="E49" s="20">
        <f t="shared" si="9"/>
        <v>0</v>
      </c>
      <c r="F49" s="21"/>
      <c r="G49" s="21"/>
      <c r="H49" s="21"/>
      <c r="J49" s="21"/>
      <c r="K49" s="21"/>
      <c r="L49" s="21"/>
    </row>
    <row r="50" spans="1:12" s="4" customFormat="1" ht="13.5" customHeight="1" thickBot="1" x14ac:dyDescent="0.25">
      <c r="A50" s="25"/>
      <c r="B50" s="26"/>
      <c r="C50" s="27"/>
      <c r="D50" s="38"/>
      <c r="E50" s="28"/>
    </row>
    <row r="51" spans="1:12" ht="13.5" thickBot="1" x14ac:dyDescent="0.25">
      <c r="A51" s="49" t="s">
        <v>56</v>
      </c>
      <c r="B51" s="8"/>
      <c r="C51" s="40"/>
      <c r="D51" s="40"/>
      <c r="E51" s="41">
        <f>SUM(E28:E50)</f>
        <v>0</v>
      </c>
    </row>
    <row r="53" spans="1:12" x14ac:dyDescent="0.2">
      <c r="E53" s="50" t="s">
        <v>57</v>
      </c>
      <c r="F53" s="50"/>
      <c r="G53" s="1"/>
    </row>
    <row r="54" spans="1:12" x14ac:dyDescent="0.2">
      <c r="B54" t="s">
        <v>58</v>
      </c>
      <c r="E54" s="51">
        <f>E26</f>
        <v>0</v>
      </c>
      <c r="F54" s="51"/>
      <c r="G54" s="51"/>
    </row>
    <row r="55" spans="1:12" x14ac:dyDescent="0.2">
      <c r="B55" t="s">
        <v>55</v>
      </c>
      <c r="E55" s="51">
        <f>E51</f>
        <v>0</v>
      </c>
      <c r="F55" s="51"/>
      <c r="G55" s="51"/>
    </row>
    <row r="56" spans="1:12" x14ac:dyDescent="0.2">
      <c r="F56" s="51"/>
    </row>
    <row r="57" spans="1:12" x14ac:dyDescent="0.2">
      <c r="F57" s="51"/>
    </row>
    <row r="58" spans="1:12" ht="15" x14ac:dyDescent="0.25">
      <c r="A58" s="52"/>
      <c r="B58" s="52" t="s">
        <v>59</v>
      </c>
      <c r="E58" s="53">
        <f>SUM(E54:E55)</f>
        <v>0</v>
      </c>
      <c r="F58" s="53"/>
      <c r="G58" s="53"/>
    </row>
  </sheetData>
  <mergeCells count="2">
    <mergeCell ref="A2:E2"/>
    <mergeCell ref="A4:B4"/>
  </mergeCells>
  <pageMargins left="0.98425196850393704" right="0.98425196850393704" top="0.98425196850393704" bottom="0.98425196850393704" header="0.51181102362204722" footer="0.51181102362204722"/>
  <pageSetup paperSize="9" scale="78" orientation="portrait" horizontalDpi="300" r:id="rId1"/>
  <headerFooter alignWithMargins="0"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Slepý VV</vt:lpstr>
      <vt:lpstr>'Slepý VV'!Názvy_tisku</vt:lpstr>
      <vt:lpstr>'Slepý VV'!Oblast_tisku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Žilka</dc:creator>
  <cp:lastModifiedBy>kynyking</cp:lastModifiedBy>
  <cp:lastPrinted>2020-03-28T11:24:55Z</cp:lastPrinted>
  <dcterms:created xsi:type="dcterms:W3CDTF">2019-12-18T08:10:16Z</dcterms:created>
  <dcterms:modified xsi:type="dcterms:W3CDTF">2020-04-22T08:00:22Z</dcterms:modified>
</cp:coreProperties>
</file>