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76" yWindow="65476" windowWidth="38520" windowHeight="21150" activeTab="1"/>
  </bookViews>
  <sheets>
    <sheet name="Souhrnný list" sheetId="1" r:id="rId1"/>
    <sheet name="Rozpočet" sheetId="3" r:id="rId2"/>
  </sheets>
  <definedNames>
    <definedName name="_xlnm.Print_Area" localSheetId="1">'Rozpočet'!$A$1:$I$9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<sst xmlns="http://schemas.openxmlformats.org/spreadsheetml/2006/main" count="37" uniqueCount="36">
  <si>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</si>
  <si>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</si>
  <si>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</si>
  <si>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</si>
  <si>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</si>
  <si>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</si>
  <si>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</si>
  <si>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</si>
  <si>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</si>
  <si>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</si>
  <si>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</si>
  <si>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</si>
  <si>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</si>
  <si>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</si>
  <si>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</si>
  <si>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</si>
  <si>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</si>
  <si>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</si>
  <si>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</si>
  <si>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</si>
  <si>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</si>
  <si>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</si>
  <si>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</si>
  <si>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Držák PC pod desku stolu</t>
  </si>
  <si>
    <t>Dokovací stanice pro uložení laptopů</t>
  </si>
  <si>
    <t>Počítač přísedícího</t>
  </si>
  <si>
    <t>Počítač vyučujícího</t>
  </si>
  <si>
    <t>1030x840x473</t>
  </si>
  <si>
    <t xml:space="preserve">Odolná kovová skříň s policemi pro uschování a nabíjení až 32 zařízení, připojení do zásuvky 230 V, uzamykatelná, kolečka pro možné přemístění, madla pro uchopení, horizontální úložiště, napájecí přihrádky na bocích, kabely přivedeny otvory k zařízením, vestavěný systém řízení spotřeby s možností časového naprogramování, systém ventilace, záruka min. 5 let. </t>
  </si>
  <si>
    <t>VZOROVÉ FOTO</t>
  </si>
  <si>
    <t>VÝPOČETNÍ TECHNIKA - PC</t>
  </si>
  <si>
    <t>SPECIFIKACE VÝPOČETNÍ TECHNIKY PRO N4027/Q33 - PC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</si>
  <si>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2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</si>
  <si>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Držák PC pod desku stolu s možností uzamčení počítače proti zcizení.
Záruka min. 2 roky.</t>
  </si>
  <si>
    <r>
      <t xml:space="preserve">Parametry procesoru: PassMark – CPU Mark min. 13800, 64 bit, max. TDP 65W, podpora VT-x, VT-d a AVX2 instrukcí, chladič procesoru s min. 4 heatpipe a 120mm PWM ventilátorem;
Grafická karta: PCI Express 3.0 x16, G3D Mark min. 14600, paměť 6GB GDDR6,  min. 2x HDMI min. standardu 2.0b , min. 1x Display Port 1.4, min. 1x DVI-D, podporované digitální rozlišení min. 7680x4320, min. podpora 4 zobrazení současně, rozhraní min.: Shader Model 5.1, OpenGL 4.5, DirectX 12.0,  min. 1900 CUDA jader,
RAM: min. 32 GB DDR4 min. 2666MHz s možností rozšíření až na 128 GB
SSD: min. 512 GB, PCIe NVMe TLC M.2; HDD: 1x min. 3 TB SATA III, 7200 otáček/min.;
Napájecí zdroj: min. 750 W, aktivní PFC, efektivita min. 90 %
Porty min: 4x USB 3.0, celkem 10x USB, RJ-45 (1 Gb), 3,5 mm stereo jack, RS-232;
Integrovaná síťová karta: 1 Gb, podpora PXE a WOL; , další síťová karta ve slotu: 1 Gb, podpora PXE a WOL; 
Integrovaná zvuková karta
Interní karta pro zachytávání videa HDMI, M.2/PCIe min. HDMI 1x in, 1x out, záznam min. 100 Mb/s, barevná hloubka 4:4:4 10 bit, rozlišení vstupu, záznamu i výstupu až 4096x2160 při 50 fps; 
Vlastnosti BIOSu/UEFI: replikace nastavení, možnost uzamčení, možnost vyvolání boot menu po startu;
Sloty min. počty: 3x PCI Express x16, 3x PCI Express x1, 2x M.2,  min. 6x SATA 6/Gb/s, podpora Raid 0, 1, 5, 10
Mechanika: DVD vypalovačka
Skříň: kvalitní PC skříň plně kompatibilní s nabízenou konfigurací stanice, beznástrojový přístup do skříně a bezšroubková instalace pevných disků, osazená prachovými filtry, účinným chlazením (osazen min. 1x 120mm ventilátor vpředu a min. 1x 120mm ventilátor vzadu = všechny regulovatelné přes PWM či nastavením v BIOSu, zvuková izolace - ve skříni instalována hmota absorbující hluk, velikost: tower
Čtečka paměťových karet (SD, SDHC, SDXC)
</t>
    </r>
    <r>
      <rPr>
        <u val="single"/>
        <sz val="11"/>
        <rFont val="Calibri"/>
        <family val="2"/>
        <scheme val="minor"/>
      </rPr>
      <t>Příslušenství</t>
    </r>
    <r>
      <rPr>
        <sz val="11"/>
        <rFont val="Calibri"/>
        <family val="2"/>
        <scheme val="minor"/>
      </rPr>
      <t xml:space="preserve">: drátová klávesnice (standardní rozložení kláves, s podporou CZ a ENG, odolná proti rozlití tekutiny), 
drátová myš s min. 2 tlačítky a kolečkem; stejné barvy a provedení, kabely s USB konektory.
</t>
    </r>
    <r>
      <rPr>
        <u val="single"/>
        <sz val="11"/>
        <rFont val="Calibri"/>
        <family val="2"/>
        <scheme val="minor"/>
      </rPr>
      <t>Operační systém</t>
    </r>
    <r>
      <rPr>
        <sz val="11"/>
        <rFont val="Calibri"/>
        <family val="2"/>
        <scheme val="minor"/>
      </rPr>
      <t xml:space="preserve">: předinstalovaný OEM operační systém Windows 10 (nutné jako podkladová licence pro Campus Agreement)
</t>
    </r>
    <r>
      <rPr>
        <u val="single"/>
        <sz val="11"/>
        <rFont val="Calibri"/>
        <family val="2"/>
        <scheme val="minor"/>
      </rPr>
      <t>Záruka</t>
    </r>
    <r>
      <rPr>
        <sz val="11"/>
        <rFont val="Calibri"/>
        <family val="2"/>
        <scheme val="minor"/>
      </rPr>
      <t>: min. 5 let</t>
    </r>
  </si>
  <si>
    <r>
      <t xml:space="preserve">Parametry procesoru: PassMark – CPU Mark min. 12000, 64 bit
Grafická karta: PassMark – PCI Express 3.0 x16, max. příkon 75W, G3D Mark 3000, paměť 2GB GDDR5, min. 1x HDMI, min. 1x Display Port 
RAM: min. 32 GB s možností rozšíření až na min. 64 GB
SSD: min. 256 GB, PCIe NVMe TLC M.2; HDD: min. 1 TB SATA, 7200 otáček/min.
Napájecí zdroj: min. 750 W, aktivní PFC, efektivita min. 90 %
Porty min: 4x USB 3.0, celkem 10x USB, RJ-45 (1 Gb), 3,5 mm stereo jack, RS-232;
Integrovaná síťová karta: 1 Gb, podpora PXE a WOL; integrovaná zvuková karta
Vlastnosti BIOSu/UEFI: replikace nastavení, možnost uzamčení, možnost vyvolání boot menu po startu;
Sloty min.: 2x PCI Express x16, 2x PCI Express x1, 2x M.2
Mechanika: DVD vypalovačka
Čtečka paměťových karet (SD, SDHC, SDXC)
Skříň: kvalitní PC skříň plně kompatibilní s nabízenou konfigurací stanice, beznástrojový přístup do skříně a bezšroubková instalace pevných disků, osazená prachovými filtry, účinným chlazením (osazen min. 1x 120mm ventilátor vpředu a min. 1x 120mm ventilátor vzadu = všechny regulovatelné přes PWM či nastavením v BIOSu, zvuková izolace - ve skříni instalována hmota absorbující hluk, velikost: minitower
</t>
    </r>
    <r>
      <rPr>
        <u val="single"/>
        <sz val="11"/>
        <rFont val="Calibri"/>
        <family val="2"/>
        <scheme val="minor"/>
      </rPr>
      <t>Příslušenství</t>
    </r>
    <r>
      <rPr>
        <sz val="11"/>
        <rFont val="Calibri"/>
        <family val="2"/>
        <scheme val="minor"/>
      </rPr>
      <t xml:space="preserve">: drátová klávesnice (standardní rozložení kláves, s podporou CZ a ENG, odolná proti rozlití tekutiny), 
drátová myš s min. 2 tlačítky a kolečkem; stejné barvy a provedení, kabely s USB konektory.
</t>
    </r>
    <r>
      <rPr>
        <u val="single"/>
        <sz val="11"/>
        <rFont val="Calibri"/>
        <family val="2"/>
        <scheme val="minor"/>
      </rPr>
      <t>Operační systém</t>
    </r>
    <r>
      <rPr>
        <sz val="11"/>
        <rFont val="Calibri"/>
        <family val="2"/>
        <scheme val="minor"/>
      </rPr>
      <t xml:space="preserve">: předinstalovaný OEM operační systém Windows (nutné jako podkladová licence pro Campus Agreement)
</t>
    </r>
    <r>
      <rPr>
        <u val="single"/>
        <sz val="11"/>
        <rFont val="Calibri"/>
        <family val="2"/>
        <scheme val="minor"/>
      </rPr>
      <t>Záruka: min. 5 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</si>
</sst>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 val="single"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5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4" fontId="0" fillId="2" borderId="11" xfId="0" applyNumberFormat="1" applyFill="1" applyBorder="1" applyAlignment="1" applyProtection="1">
      <alignment horizontal="center" vertical="top" wrapText="1"/>
      <protection locked="0"/>
    </xf>
    <xf numFmtId="164" fontId="0" fillId="3" borderId="4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4" fontId="0" fillId="2" borderId="12" xfId="0" applyNumberFormat="1" applyFill="1" applyBorder="1" applyAlignment="1" applyProtection="1">
      <alignment horizontal="center" vertical="top" wrapText="1"/>
      <protection locked="0"/>
    </xf>
    <xf numFmtId="164" fontId="0" fillId="3" borderId="5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5" borderId="16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14277975"/>
          <a:ext cx="2257425" cy="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238125</xdr:colOff>
      <xdr:row>7</xdr:row>
      <xdr:rowOff>57150</xdr:rowOff>
    </xdr:from>
    <xdr:to>
      <xdr:col>4</xdr:col>
      <xdr:colOff>1885950</xdr:colOff>
      <xdr:row>7</xdr:row>
      <xdr:rowOff>1895475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4600" y="12087225"/>
          <a:ext cx="16478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workbookViewId="0" topLeftCell="A1">
      <selection activeCell="A11" sqref="A11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5" t="s">
        <v>6</v>
      </c>
    </row>
    <row r="2" ht="18.75">
      <c r="A2" s="5" t="s">
        <v>7</v>
      </c>
    </row>
    <row r="3" ht="18.75">
      <c r="A3" s="5" t="s">
        <v>22</v>
      </c>
    </row>
    <row r="5" ht="23.25">
      <c r="A5" s="16" t="s">
        <v>30</v>
      </c>
    </row>
    <row r="6" ht="18.75">
      <c r="A6" s="1"/>
    </row>
    <row r="7" spans="1:3" ht="15.75">
      <c r="A7" s="6" t="s">
        <v>8</v>
      </c>
      <c r="B7" s="49" t="s">
        <v>9</v>
      </c>
      <c r="C7" s="49"/>
    </row>
    <row r="8" spans="1:3" ht="15.75">
      <c r="A8" s="6" t="s">
        <v>17</v>
      </c>
      <c r="B8" s="50" t="s">
        <v>10</v>
      </c>
      <c r="C8" s="50"/>
    </row>
    <row r="9" spans="1:3" ht="15.75">
      <c r="A9" s="6" t="s">
        <v>18</v>
      </c>
      <c r="B9" s="51"/>
      <c r="C9" s="51"/>
    </row>
    <row r="10" spans="1:3" ht="15.75">
      <c r="A10" s="6" t="s">
        <v>11</v>
      </c>
      <c r="B10" s="13"/>
      <c r="C10" s="14"/>
    </row>
    <row r="11" ht="15.75">
      <c r="A11" s="6"/>
    </row>
    <row r="12" ht="15.75">
      <c r="A12" s="6"/>
    </row>
    <row r="14" ht="18.75">
      <c r="A14" s="2" t="s">
        <v>12</v>
      </c>
    </row>
    <row r="15" ht="15.75" thickBot="1">
      <c r="B15" s="4"/>
    </row>
    <row r="16" spans="1:2" ht="18.75">
      <c r="A16" s="7" t="s">
        <v>14</v>
      </c>
      <c r="B16" s="10">
        <f>Rozpočet!I9</f>
        <v>0</v>
      </c>
    </row>
    <row r="17" spans="1:2" ht="15">
      <c r="A17" s="8" t="s">
        <v>13</v>
      </c>
      <c r="B17" s="15">
        <v>21</v>
      </c>
    </row>
    <row r="18" spans="1:2" ht="19.5" thickBot="1">
      <c r="A18" s="9" t="s">
        <v>15</v>
      </c>
      <c r="B18" s="11">
        <f>B16+B16*B17/100</f>
        <v>0</v>
      </c>
    </row>
    <row r="22" ht="15">
      <c r="A22" t="s">
        <v>16</v>
      </c>
    </row>
  </sheetData>
  <sheetProtection algorithmName="SHA-512" hashValue="AeAzM71cbxv9U3awuemCsBacxLe92ipAqUComwWQFyviNSYtomqkoed0+3JyFSzdH0el5AaIgPXMZH7in8FDSQ==" saltValue="TIyGdMnjhk9HpWmPUxkY9g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J9"/>
  <sheetViews>
    <sheetView tabSelected="1" zoomScale="110" zoomScaleNormal="11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01.421875" style="0" customWidth="1"/>
    <col min="4" max="4" width="22.28125" style="0" customWidth="1"/>
    <col min="5" max="5" width="30.281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52" t="s">
        <v>31</v>
      </c>
      <c r="B1" s="52"/>
      <c r="C1" s="52"/>
      <c r="D1" s="52"/>
      <c r="E1" s="52"/>
      <c r="F1" s="52"/>
      <c r="G1" s="52"/>
      <c r="H1" s="52"/>
      <c r="I1" s="52"/>
    </row>
    <row r="2" spans="1:9" s="18" customFormat="1" ht="66" customHeight="1" thickBot="1">
      <c r="A2" s="57" t="s">
        <v>32</v>
      </c>
      <c r="B2" s="58"/>
      <c r="C2" s="58"/>
      <c r="D2" s="58"/>
      <c r="E2" s="58"/>
      <c r="F2" s="58"/>
      <c r="G2" s="47"/>
      <c r="H2" s="47"/>
      <c r="I2" s="48"/>
    </row>
    <row r="3" spans="1:9" ht="27" customHeight="1" thickBot="1">
      <c r="A3" s="54" t="s">
        <v>16</v>
      </c>
      <c r="B3" s="55"/>
      <c r="C3" s="55"/>
      <c r="D3" s="55"/>
      <c r="E3" s="55"/>
      <c r="F3" s="55"/>
      <c r="G3" s="55"/>
      <c r="H3" s="55"/>
      <c r="I3" s="56"/>
    </row>
    <row r="4" spans="1:10" ht="60.75" thickBot="1">
      <c r="A4" s="24" t="s">
        <v>19</v>
      </c>
      <c r="B4" s="25" t="s">
        <v>4</v>
      </c>
      <c r="C4" s="25" t="s">
        <v>3</v>
      </c>
      <c r="D4" s="26" t="s">
        <v>20</v>
      </c>
      <c r="E4" s="26" t="s">
        <v>29</v>
      </c>
      <c r="F4" s="25" t="s">
        <v>2</v>
      </c>
      <c r="G4" s="25" t="s">
        <v>5</v>
      </c>
      <c r="H4" s="27" t="s">
        <v>1</v>
      </c>
      <c r="I4" s="28" t="s">
        <v>0</v>
      </c>
      <c r="J4" s="12"/>
    </row>
    <row r="5" spans="1:10" ht="402.75" customHeight="1">
      <c r="A5" s="29">
        <v>1</v>
      </c>
      <c r="B5" s="30" t="s">
        <v>26</v>
      </c>
      <c r="C5" s="31" t="s">
        <v>34</v>
      </c>
      <c r="D5" s="32"/>
      <c r="E5" s="32"/>
      <c r="F5" s="32">
        <v>1</v>
      </c>
      <c r="G5" s="33"/>
      <c r="H5" s="34"/>
      <c r="I5" s="35">
        <f>F5*H5</f>
        <v>0</v>
      </c>
      <c r="J5" s="3"/>
    </row>
    <row r="6" spans="1:10" ht="330" customHeight="1">
      <c r="A6" s="36">
        <v>2</v>
      </c>
      <c r="B6" s="23" t="s">
        <v>25</v>
      </c>
      <c r="C6" s="17" t="s">
        <v>35</v>
      </c>
      <c r="D6" s="20"/>
      <c r="E6" s="20"/>
      <c r="F6" s="20">
        <v>1</v>
      </c>
      <c r="G6" s="22"/>
      <c r="H6" s="19"/>
      <c r="I6" s="37">
        <f>F6*H6</f>
        <v>0</v>
      </c>
      <c r="J6" s="3"/>
    </row>
    <row r="7" spans="1:10" ht="33.75" customHeight="1">
      <c r="A7" s="36">
        <v>3</v>
      </c>
      <c r="B7" s="23" t="s">
        <v>23</v>
      </c>
      <c r="C7" s="21" t="s">
        <v>33</v>
      </c>
      <c r="D7" s="20"/>
      <c r="E7" s="20"/>
      <c r="F7" s="20">
        <v>2</v>
      </c>
      <c r="G7" s="22"/>
      <c r="H7" s="19"/>
      <c r="I7" s="37">
        <f>F7*H7</f>
        <v>0</v>
      </c>
      <c r="J7" s="3"/>
    </row>
    <row r="8" spans="1:10" ht="157.5" customHeight="1" thickBot="1">
      <c r="A8" s="38">
        <v>4</v>
      </c>
      <c r="B8" s="39" t="s">
        <v>24</v>
      </c>
      <c r="C8" s="40" t="s">
        <v>28</v>
      </c>
      <c r="D8" s="41" t="s">
        <v>27</v>
      </c>
      <c r="E8" s="41"/>
      <c r="F8" s="41">
        <v>1</v>
      </c>
      <c r="G8" s="42"/>
      <c r="H8" s="43"/>
      <c r="I8" s="44">
        <f>F8*H8</f>
        <v>0</v>
      </c>
      <c r="J8" s="3"/>
    </row>
    <row r="9" spans="1:9" ht="19.5" thickBot="1">
      <c r="A9" s="45"/>
      <c r="B9" s="53" t="s">
        <v>21</v>
      </c>
      <c r="C9" s="53"/>
      <c r="D9" s="53"/>
      <c r="E9" s="53"/>
      <c r="F9" s="53"/>
      <c r="G9" s="53"/>
      <c r="H9" s="53"/>
      <c r="I9" s="46">
        <f>SUM(I5:I8)</f>
        <v>0</v>
      </c>
    </row>
  </sheetData>
  <sheetProtection algorithmName="SHA-512" hashValue="ia90ESE+yn5xOuWa4S5h831NlLNoxXg5XOOYWsIkoz1AJ5lSYxGuS5S4U9fB63nHzKmicQqjcHQmxToaDx3lMQ==" saltValue="oQ5NmMPaGaJLRbyXQAmxCQ==" spinCount="100000" sheet="1" formatCells="0" formatColumns="0" formatRows="0"/>
  <mergeCells count="4">
    <mergeCell ref="A1:I1"/>
    <mergeCell ref="B9:H9"/>
    <mergeCell ref="A3:I3"/>
    <mergeCell ref="A2:F2"/>
  </mergeCells>
  <printOptions/>
  <pageMargins left="0.2362204724409449" right="0.2362204724409449" top="0.52" bottom="0.41" header="0.2362204724409449" footer="0.1968503937007874"/>
  <pageSetup fitToHeight="0" fitToWidth="1" horizontalDpi="1200" verticalDpi="1200" orientation="landscape" paperSize="9" scale="57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Milada</cp:lastModifiedBy>
  <cp:lastPrinted>2020-02-07T10:50:26Z</cp:lastPrinted>
  <dcterms:created xsi:type="dcterms:W3CDTF">2019-09-30T13:19:05Z</dcterms:created>
  <dcterms:modified xsi:type="dcterms:W3CDTF">2020-06-04T08:43:16Z</dcterms:modified>
  <cp:category/>
  <cp:version/>
  <cp:contentType/>
  <cp:contentStatus/>
</cp:coreProperties>
</file>