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0730" windowHeight="11160" activeTab="0"/>
  </bookViews>
  <sheets>
    <sheet name="Souhrnný list" sheetId="1" r:id="rId1"/>
    <sheet name="Rozpočet" sheetId="3" r:id="rId2"/>
  </sheets>
  <definedNames>
    <definedName name="_xlnm.Print_Area" localSheetId="1">'Rozpočet'!$A$1:$H$7</definedName>
    <definedName name="_xlnm.Print_Titles" localSheetId="1">'Rozpočet'!$4:$4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<sst xmlns="http://schemas.openxmlformats.org/spreadsheetml/2006/main" count="34" uniqueCount="32">
  <si>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</si>
  <si>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</si>
  <si>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</si>
  <si>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</si>
  <si>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</si>
  <si>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</si>
  <si>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</si>
  <si>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</si>
  <si>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</si>
  <si>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</si>
  <si>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</si>
  <si>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</si>
  <si>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</si>
  <si>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</si>
  <si>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</si>
  <si>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</si>
  <si>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(Žlutě vybarvená políčka vyplní účastník výběrového řízení)</t>
  </si>
  <si>
    <t>Projektant:</t>
  </si>
  <si>
    <t>Zpracovatel nabídky (dodavatel):</t>
  </si>
  <si>
    <t>POL. Č.</t>
  </si>
  <si>
    <t>1.1.1.4.24 Vybudování laboratoře multimediální komerční komunikace N1053 / Q04</t>
  </si>
  <si>
    <t>ROZMĚRY
(výška x šířka x hloubka) v mm</t>
  </si>
  <si>
    <t>VÝPOČETNÍ TECHNIKA</t>
  </si>
  <si>
    <t>celková cena za výpočetní techniku bez DPH</t>
  </si>
  <si>
    <t>Grafická pracovní stanice</t>
  </si>
  <si>
    <t>450 x 170 x 390</t>
  </si>
  <si>
    <t>Grafická pracovní stanice vyučujícího</t>
  </si>
  <si>
    <r>
      <rPr>
        <b/>
        <sz val="14"/>
        <rFont val="Calibri"/>
        <family val="2"/>
        <scheme val="minor"/>
      </rPr>
      <t>Obecné požadavky na dodavatele: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</si>
  <si>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t>POČÍTAČE</t>
  </si>
  <si>
    <t>SPECIFIKACE VÝPOČETNÍ TECHNIKY - POČÍTAČŮ - PRO LABORATOŘ N1053 / Q04</t>
  </si>
  <si>
    <r>
      <t xml:space="preserve">Parametry procesoru: PassMark – CPU Mark min. 12000, 64 bit
Grafická karta: PassMark – PCI Express 3.0 x16, max. příkon 75W, G3D Mark 9600, paměť 5GB GDDR5 (160-bit), 200 GB/s, kodeky H.264 a HEVC, min. 4x Display Port 1.4, multi-stream, rozlišení min. 4x 4096x2160@120 Hz, 4x 5120x2880@60 Hz, rozhraní min.: Shader Model 5.1, openGL 4.6, DirectX 12.0, Vulkan 1.1, CUDA, DirectCompute, OpenCL
RAM: min. 16 GB s možností rozšíření až na min. 32 GB
SSD: min. 256 GB, PCIe NVMe TLC M.2
HDD: min. 1 TB SATA, 7200 otáček/min.
Napájecí zdroj: min. 750 W, aktivní PFC, efektivita min. 90 %
Porty min: 4x USB 3.0, celkem 10x USB, 1x nabíjecí USB, RJ-45 (1 Gb), 3,5 mm stereo jack, RS-232;
Integrovaná síťová karta: 1 Gb, podpora PXE a WOL
Integrovaná zvuková karta
Vlastnosti BIOSu/UEFI: replikace nastavení, možnost uzamčení, možnost vyvolání boot menu po startu;
Sloty min.: 2x PCI Express x16, 2x PCI Express x4, 1x PCI Express x8
Mechanika: DVD vypalovačka
Čtečka paměťových karet (SD, SDHC, SDXC)
</t>
    </r>
    <r>
      <rPr>
        <u val="single"/>
        <sz val="11"/>
        <color theme="1"/>
        <rFont val="Calibri"/>
        <family val="2"/>
        <scheme val="minor"/>
      </rPr>
      <t>Příslušenství</t>
    </r>
    <r>
      <rPr>
        <sz val="11"/>
        <color theme="1"/>
        <rFont val="Calibri"/>
        <family val="2"/>
        <scheme val="minor"/>
      </rPr>
      <t xml:space="preserve">: drátová klávesnice (standardní rozložení kláves, s podporou CZ a ENG, odolná proto rozlití tekutiny), drátová myš s min. 4 tlačítky a kolečkem; stejné barvy a provedení, kabely s USB konektory.
</t>
    </r>
    <r>
      <rPr>
        <u val="single"/>
        <sz val="11"/>
        <color theme="1"/>
        <rFont val="Calibri"/>
        <family val="2"/>
        <scheme val="minor"/>
      </rPr>
      <t>Operační systém</t>
    </r>
    <r>
      <rPr>
        <sz val="11"/>
        <color theme="1"/>
        <rFont val="Calibri"/>
        <family val="2"/>
        <scheme val="minor"/>
      </rPr>
      <t xml:space="preserve">: předinstalovaný OEM operační systém Windows (nutné jako podkladová licence pro Campus Agreement)
Velikost: minitower
</t>
    </r>
    <r>
      <rPr>
        <u val="single"/>
        <sz val="11"/>
        <color theme="1"/>
        <rFont val="Calibri"/>
        <family val="2"/>
        <scheme val="minor"/>
      </rPr>
      <t>Záruka</t>
    </r>
    <r>
      <rPr>
        <sz val="11"/>
        <color theme="1"/>
        <rFont val="Calibri"/>
        <family val="2"/>
        <scheme val="minor"/>
      </rPr>
      <t>: min. 5 roků</t>
    </r>
  </si>
  <si>
    <r>
      <t xml:space="preserve">Parametry procesoru: PassMark – CPU Mark min. 12000, 64 bit
Grafická karta: PassMark – PCI Express 3.0 x16, max. příkon 75W, G3D Mark 9600, paměť 5GB GDDR5 (160-bit), 200 GB/s, kodeky H.264 a HEVC, min. 4x Display Port 1.4, multi-stream, rozlišení min. 4x 4096x2160@120 Hz, 4x 5120x2880@60 Hz, rozhraní min.: Shader Model 5.1, openGL 4.6, DirectX 12.0, Vulkan 1.1, CUDA, DirectCompute, OpenCL
RAM: min. 16 GB s možností rozšíření až na min. 32 GB
SSD: min. 256 GB, PCIe NVMe TLC M.2
HDD: min. 1 TB SATA, 7200 otáček/min.
Napájecí zdroj: min. 750 W, aktivní PFC, efektivita min. 90 %
Porty min: 4x USB 3.0, celkem 10x USB, 1x nabíjecí USB, RJ-45 (1 Gb), 3,5 mm stereo jack, RS-232;
Integrovaná síťová karta: 1 Gb, podpora PXE a WOL
Síťová karta ve slotu: 1 Gb, podpora PXE a WOL
Integrovaná zvuková karta
Vlastnosti BIOSu/UEFI: replikace nastavení, možnost uzamčení, možnost vyvolání boot menu po startu;
Sloty min.: 2x PCI Express x16, 2x PCI Express x4, 1x PCI Express x8
Mechanika: DVD vypalovačka
Čtečka paměťových karet (SD, SDHC, SDXC)
</t>
    </r>
    <r>
      <rPr>
        <u val="single"/>
        <sz val="11"/>
        <color theme="1"/>
        <rFont val="Calibri"/>
        <family val="2"/>
        <scheme val="minor"/>
      </rPr>
      <t>Příslušenství</t>
    </r>
    <r>
      <rPr>
        <sz val="11"/>
        <color theme="1"/>
        <rFont val="Calibri"/>
        <family val="2"/>
        <scheme val="minor"/>
      </rPr>
      <t xml:space="preserve">: drátová klávesnice (standardní rozložení kláves, s podporou CZ a ENG, odolná proto rozlití tekutiny), drátová myš s min. 4 tlačítky a kolečkem; stejné barvy a provedení, kabely s USB konektory.
</t>
    </r>
    <r>
      <rPr>
        <u val="single"/>
        <sz val="11"/>
        <color theme="1"/>
        <rFont val="Calibri"/>
        <family val="2"/>
        <scheme val="minor"/>
      </rPr>
      <t>Operační systém</t>
    </r>
    <r>
      <rPr>
        <sz val="11"/>
        <color theme="1"/>
        <rFont val="Calibri"/>
        <family val="2"/>
        <scheme val="minor"/>
      </rPr>
      <t xml:space="preserve">: předinstalovaný OEM operační systém Windows (nutné jako podkladová licence pro Campus Agreement)
Velikost: minitower
</t>
    </r>
    <r>
      <rPr>
        <u val="single"/>
        <sz val="11"/>
        <color theme="1"/>
        <rFont val="Calibri"/>
        <family val="2"/>
        <scheme val="minor"/>
      </rPr>
      <t>Záruka</t>
    </r>
    <r>
      <rPr>
        <sz val="11"/>
        <color theme="1"/>
        <rFont val="Calibri"/>
        <family val="2"/>
        <scheme val="minor"/>
      </rPr>
      <t>: min. 5 roků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</si>
</sst>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4" fillId="0" borderId="0" xfId="0" applyFont="1" applyBorder="1" applyAlignment="1">
      <alignment horizontal="center" vertical="top" wrapText="1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12" fillId="0" borderId="0" xfId="0" applyFont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 vertical="top" wrapText="1"/>
    </xf>
    <xf numFmtId="0" fontId="0" fillId="0" borderId="1" xfId="0" applyBorder="1"/>
    <xf numFmtId="164" fontId="3" fillId="0" borderId="1" xfId="0" applyNumberFormat="1" applyFont="1" applyBorder="1"/>
    <xf numFmtId="0" fontId="15" fillId="0" borderId="0" xfId="0" applyFont="1"/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6" fillId="0" borderId="8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/>
    </xf>
    <xf numFmtId="0" fontId="6" fillId="4" borderId="14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10868025"/>
          <a:ext cx="2257425" cy="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070A0-6639-49BF-8E32-68EF0DDB46E5}">
  <sheetPr>
    <pageSetUpPr fitToPage="1"/>
  </sheetPr>
  <dimension ref="A1:C23"/>
  <sheetViews>
    <sheetView tabSelected="1" workbookViewId="0" topLeftCell="A1">
      <selection activeCell="B14" sqref="B14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0.421875" style="0" customWidth="1"/>
  </cols>
  <sheetData>
    <row r="1" ht="18.75">
      <c r="A1" s="10" t="s">
        <v>6</v>
      </c>
    </row>
    <row r="2" ht="18.75">
      <c r="A2" s="10" t="s">
        <v>7</v>
      </c>
    </row>
    <row r="3" ht="18.75">
      <c r="A3" s="10" t="s">
        <v>20</v>
      </c>
    </row>
    <row r="5" ht="23.25">
      <c r="A5" s="23" t="s">
        <v>22</v>
      </c>
    </row>
    <row r="6" ht="23.25">
      <c r="A6" s="23" t="s">
        <v>28</v>
      </c>
    </row>
    <row r="7" ht="18.75">
      <c r="A7" s="1"/>
    </row>
    <row r="8" spans="1:3" ht="15.75">
      <c r="A8" s="11" t="s">
        <v>8</v>
      </c>
      <c r="B8" s="31" t="s">
        <v>9</v>
      </c>
      <c r="C8" s="31"/>
    </row>
    <row r="9" spans="1:3" ht="15.75">
      <c r="A9" s="11" t="s">
        <v>17</v>
      </c>
      <c r="B9" s="32" t="s">
        <v>10</v>
      </c>
      <c r="C9" s="32"/>
    </row>
    <row r="10" spans="1:3" ht="15.75">
      <c r="A10" s="11" t="s">
        <v>18</v>
      </c>
      <c r="B10" s="33"/>
      <c r="C10" s="33"/>
    </row>
    <row r="11" spans="1:3" ht="15.75">
      <c r="A11" s="11" t="s">
        <v>11</v>
      </c>
      <c r="B11" s="18"/>
      <c r="C11" s="19"/>
    </row>
    <row r="12" ht="15.75">
      <c r="A12" s="11"/>
    </row>
    <row r="13" ht="15.75">
      <c r="A13" s="11"/>
    </row>
    <row r="15" ht="18.75">
      <c r="A15" s="2" t="s">
        <v>12</v>
      </c>
    </row>
    <row r="16" ht="15.75" thickBot="1">
      <c r="B16" s="9"/>
    </row>
    <row r="17" spans="1:2" ht="18.75">
      <c r="A17" s="12" t="s">
        <v>14</v>
      </c>
      <c r="B17" s="15">
        <f>Rozpočet!H7</f>
        <v>0</v>
      </c>
    </row>
    <row r="18" spans="1:2" ht="15">
      <c r="A18" s="13" t="s">
        <v>13</v>
      </c>
      <c r="B18" s="20">
        <v>21</v>
      </c>
    </row>
    <row r="19" spans="1:2" ht="19.5" thickBot="1">
      <c r="A19" s="14" t="s">
        <v>15</v>
      </c>
      <c r="B19" s="16">
        <f>B17+B17*B18/100</f>
        <v>0</v>
      </c>
    </row>
    <row r="23" ht="18.75">
      <c r="A23" s="30" t="s">
        <v>16</v>
      </c>
    </row>
  </sheetData>
  <sheetProtection algorithmName="SHA-512" hashValue="Ya1VI3DcktFhQAEJkaF/TvZaOMANmhR1X047TS7cvgKWE+Rete53W18nYO0HblZYsleScF1XGnwMpMGMjjYWtQ==" saltValue="haO3gzNh6iKrOlaaGDIVdQ==" spinCount="100000" sheet="1" formatCells="0" formatColumns="0" formatRows="0"/>
  <mergeCells count="3">
    <mergeCell ref="B8:C8"/>
    <mergeCell ref="B9:C9"/>
    <mergeCell ref="B10:C10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AC8DA-FFAF-4748-A72C-E5BB4D627B32}">
  <sheetPr>
    <pageSetUpPr fitToPage="1"/>
  </sheetPr>
  <dimension ref="A1:J7"/>
  <sheetViews>
    <sheetView zoomScale="88" zoomScaleNormal="88" zoomScaleSheetLayoutView="100" workbookViewId="0" topLeftCell="A1">
      <selection activeCell="A1" sqref="A1:H1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111.00390625" style="0" customWidth="1"/>
    <col min="4" max="4" width="22.28125" style="0" customWidth="1"/>
    <col min="5" max="5" width="8.57421875" style="0" customWidth="1"/>
    <col min="6" max="6" width="21.140625" style="0" bestFit="1" customWidth="1"/>
    <col min="7" max="7" width="12.57421875" style="0" customWidth="1"/>
    <col min="8" max="8" width="17.8515625" style="0" bestFit="1" customWidth="1"/>
    <col min="9" max="9" width="13.7109375" style="0" customWidth="1"/>
    <col min="10" max="10" width="30.7109375" style="3" customWidth="1"/>
  </cols>
  <sheetData>
    <row r="1" spans="1:8" ht="27" thickBot="1">
      <c r="A1" s="34" t="s">
        <v>29</v>
      </c>
      <c r="B1" s="34"/>
      <c r="C1" s="34"/>
      <c r="D1" s="34"/>
      <c r="E1" s="34"/>
      <c r="F1" s="34"/>
      <c r="G1" s="34"/>
      <c r="H1" s="34"/>
    </row>
    <row r="2" spans="1:8" ht="57" customHeight="1" thickBot="1">
      <c r="A2" s="39" t="s">
        <v>27</v>
      </c>
      <c r="B2" s="40"/>
      <c r="C2" s="40"/>
      <c r="D2" s="40"/>
      <c r="E2" s="40"/>
      <c r="F2" s="40"/>
      <c r="G2" s="40"/>
      <c r="H2" s="41"/>
    </row>
    <row r="3" spans="1:8" ht="27" customHeight="1">
      <c r="A3" s="36" t="s">
        <v>16</v>
      </c>
      <c r="B3" s="37"/>
      <c r="C3" s="37"/>
      <c r="D3" s="37"/>
      <c r="E3" s="37"/>
      <c r="F3" s="37"/>
      <c r="G3" s="37"/>
      <c r="H3" s="38"/>
    </row>
    <row r="4" spans="1:10" ht="60">
      <c r="A4" s="24" t="s">
        <v>19</v>
      </c>
      <c r="B4" s="24" t="s">
        <v>4</v>
      </c>
      <c r="C4" s="24" t="s">
        <v>3</v>
      </c>
      <c r="D4" s="25" t="s">
        <v>21</v>
      </c>
      <c r="E4" s="24" t="s">
        <v>2</v>
      </c>
      <c r="F4" s="24" t="s">
        <v>5</v>
      </c>
      <c r="G4" s="26" t="s">
        <v>1</v>
      </c>
      <c r="H4" s="26" t="s">
        <v>0</v>
      </c>
      <c r="I4" s="17"/>
      <c r="J4" s="4"/>
    </row>
    <row r="5" spans="1:10" ht="309.75" customHeight="1">
      <c r="A5" s="7">
        <v>1</v>
      </c>
      <c r="B5" s="22" t="s">
        <v>24</v>
      </c>
      <c r="C5" s="8" t="s">
        <v>30</v>
      </c>
      <c r="D5" s="7" t="s">
        <v>25</v>
      </c>
      <c r="E5" s="7">
        <v>5</v>
      </c>
      <c r="F5" s="21"/>
      <c r="G5" s="6"/>
      <c r="H5" s="27">
        <f>E5*G5</f>
        <v>0</v>
      </c>
      <c r="I5" s="5"/>
      <c r="J5" s="4"/>
    </row>
    <row r="6" spans="1:10" ht="356.25" customHeight="1">
      <c r="A6" s="7">
        <v>2</v>
      </c>
      <c r="B6" s="22" t="s">
        <v>26</v>
      </c>
      <c r="C6" s="8" t="s">
        <v>31</v>
      </c>
      <c r="D6" s="7" t="s">
        <v>25</v>
      </c>
      <c r="E6" s="7">
        <v>1</v>
      </c>
      <c r="F6" s="21"/>
      <c r="G6" s="6"/>
      <c r="H6" s="27">
        <f>E6*G6</f>
        <v>0</v>
      </c>
      <c r="I6" s="5"/>
      <c r="J6" s="4"/>
    </row>
    <row r="7" spans="1:8" ht="18.75">
      <c r="A7" s="28"/>
      <c r="B7" s="35" t="s">
        <v>23</v>
      </c>
      <c r="C7" s="35"/>
      <c r="D7" s="35"/>
      <c r="E7" s="35"/>
      <c r="F7" s="35"/>
      <c r="G7" s="35"/>
      <c r="H7" s="29">
        <f>SUM(H5:H6)</f>
        <v>0</v>
      </c>
    </row>
  </sheetData>
  <sheetProtection algorithmName="SHA-512" hashValue="3Xb3KkhmhpLv4vuw7kSrVQXWSj7T28t7WBDQtq54uDDqUhZ5SbkS6a7ZzJmcXOLgdabgTApL5DjW+FPo6XJvVQ==" saltValue="VjEig0Rpnu/6T3Ia68xbHA==" spinCount="100000" sheet="1" formatCells="0" formatColumns="0" formatRows="0"/>
  <mergeCells count="4">
    <mergeCell ref="A1:H1"/>
    <mergeCell ref="B7:G7"/>
    <mergeCell ref="A3:H3"/>
    <mergeCell ref="A2:H2"/>
  </mergeCells>
  <printOptions/>
  <pageMargins left="0.2362204724409449" right="0.2362204724409449" top="0.63" bottom="0.41" header="0.2362204724409449" footer="0.1968503937007874"/>
  <pageSetup fitToHeight="0" fitToWidth="1" horizontalDpi="1200" verticalDpi="1200" orientation="landscape" paperSize="9" scale="62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Lena Mikušová</cp:lastModifiedBy>
  <cp:lastPrinted>2020-02-07T10:38:06Z</cp:lastPrinted>
  <dcterms:created xsi:type="dcterms:W3CDTF">2019-09-30T13:19:05Z</dcterms:created>
  <dcterms:modified xsi:type="dcterms:W3CDTF">2020-05-07T19:35:05Z</dcterms:modified>
  <cp:category/>
  <cp:version/>
  <cp:contentType/>
  <cp:contentStatus/>
</cp:coreProperties>
</file>