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tabRatio="742" activeTab="0"/>
  </bookViews>
  <sheets>
    <sheet name="OPTČ" sheetId="11" r:id="rId1"/>
  </sheets>
  <definedNames/>
  <calcPr calcId="162913"/>
</workbook>
</file>

<file path=xl/sharedStrings.xml><?xml version="1.0" encoding="utf-8"?>
<sst xmlns="http://schemas.openxmlformats.org/spreadsheetml/2006/main" count="48" uniqueCount="35">
  <si>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</si>
  <si>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</si>
  <si>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</si>
  <si>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</si>
  <si>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</si>
  <si>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</si>
  <si>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</si>
  <si>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</si>
  <si>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</si>
  <si>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</si>
  <si>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</si>
  <si>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</si>
  <si>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0062020 Dodávka kancelářského nábytku - Část 1 - Kancelářský nábytek pro OPTČ</t>
  </si>
  <si>
    <r>
      <t xml:space="preserve">Kancelářský stůl tvaru "L" 1450 x 2200 mm, s odkládacím / kratším ramenem stolu </t>
    </r>
    <r>
      <rPr>
        <b/>
        <sz val="11"/>
        <color theme="1"/>
        <rFont val="Calibri"/>
        <family val="2"/>
        <scheme val="minor"/>
      </rPr>
      <t>vlevo</t>
    </r>
  </si>
  <si>
    <r>
      <t xml:space="preserve">Kancelářský stůl tvaru "L" 1450 x 2200 mm, s odkládacím / kratším ramenem stolu </t>
    </r>
    <r>
      <rPr>
        <b/>
        <sz val="11"/>
        <color theme="1"/>
        <rFont val="Calibri"/>
        <family val="2"/>
        <scheme val="minor"/>
      </rPr>
      <t>vpravo</t>
    </r>
  </si>
  <si>
    <t>Půlkruhová stolová jednací deska</t>
  </si>
  <si>
    <t>Půlkruhová stolová deska tl. 25 mm, na válcové noze o průměru 60 mm.  Součástí nabídkové ceny je zaměření / doměření na místě, odsouhlasení materiálového a barevného řešení s objednatelem, výroba/dodávka, doprava a montáž.</t>
  </si>
  <si>
    <t>1300 x 650 mm, výška stolu 735 - 750 mm</t>
  </si>
  <si>
    <t>4-zásuvkový mobilní kontejner</t>
  </si>
  <si>
    <t>Výroba a dodávka pojízdného kancelářského 4-zásuvkového kontejneru s centrálním zamykáním zásuvek. Materiál LTD tl. 18 mm, čela zásuvek LTD tl. 18 mm, vše ohraněno ABS 2 mm, barva světle šedá. Výsuv 80 %, nosnost jednotlivých zásuvek min. 5 kg.   Součástí nabídkové ceny je zaměření / doměření na místě, odsouhlasení tvarového, materiálového a barevného řešení s objednatelem, výroba/dodávka, doprava a montáž.</t>
  </si>
  <si>
    <t>cca 450 x 550 mm (celková výška kontejneru dle typu podnože - bude odsouhlasena s uživatelem)</t>
  </si>
  <si>
    <t>Šatní skříň</t>
  </si>
  <si>
    <t>600 x 400 (+18) x 1850 mm</t>
  </si>
  <si>
    <t>Kancelářská uzamykatelná skříň s nástavcem</t>
  </si>
  <si>
    <t>Celkový rozměr skříně včetně nástavce: 800 x 400 (+18) x 1850 mm</t>
  </si>
  <si>
    <t>Police nástěnná</t>
  </si>
  <si>
    <t>N30.11</t>
  </si>
  <si>
    <t>N30.15</t>
  </si>
  <si>
    <r>
      <t xml:space="preserve">Výroba a dodávka kancelářského stolu o rozměru cca 1450 x 2200 mm. Hloubka kratšího ramene stolu 600 mm, hloubka delšího ramene stolu 650 mm. Pracovní deska stolu LTD tl. 25 mm s hranou ABS 2 mm, s kabelovou průchodkou o průměru 80 mm. Barva desky světle šedá. Stolová podnož umožňující tvar stolu písmene "L", uzpůsobena pro skryté vedení kabeláže, rektifikace, povrchově upravena vypalovanou práškovou barvou v odstínu stříbrná (RAL 9006). Součástí nabídkové ceny je zaměření / doměření na místě, odsouhlasení tvarového, materiálového a barevného řešení s objednatelem, výroba/dodávka, doprava a montáž. </t>
    </r>
    <r>
      <rPr>
        <b/>
        <sz val="11"/>
        <color theme="1"/>
        <rFont val="Calibri"/>
        <family val="2"/>
        <scheme val="minor"/>
      </rPr>
      <t>viz nákres v příloze 2</t>
    </r>
  </si>
  <si>
    <r>
      <t xml:space="preserve">Výroba a dodávka šatní skříně. Skříň bude součástí skříňové sestavy (položky 5 a 6). Korpus skříně 600 x 400 x 1850 mm (z toho sokl cca 80 mm), dveře jednokřídlé, levé. 1 police + vnitřní (výsuvný) věšák na ramínka.  Materiál LTD tl. 18 mm, vše ohraněno ABS tl. 2 mm, barva světle šedá. Součástí nabídkové ceny je zaměření / doměření na místě, odsouhlasení tvarového, materiálového a barevného řešení s objednatelem, výroba/dodávka, doprava a montáž. </t>
    </r>
    <r>
      <rPr>
        <b/>
        <sz val="11"/>
        <color theme="1"/>
        <rFont val="Calibri"/>
        <family val="2"/>
        <scheme val="minor"/>
      </rPr>
      <t>viz nákres v příloze 2</t>
    </r>
  </si>
  <si>
    <r>
      <t xml:space="preserve">Výroba a dodávka dvoukřídlé uzamykatelné skříně s uzamykatelným nástavcem. Bude součástí skříňové sestavy (položky 5 a 6). Korpus skříně 800 x 400 x cca 1140 (z toho sokl cca 80 mm), s 2 vnitřními nastavitelnými policemi, dveře dvoukřídlé, uzamykatelné. Korpus nástavce 800 x 400 x cca 710 mm, s 1 vnitřní nastavitelnou policí, dveře dvoukřídlé, uzamykatelné. Materiál LTD tl. 18 mm, vše ohraněno ABS tl. 2 mm, barva světle šedá. Součástí nabídkové ceny je zaměření / doměření na místě, odsouhlasení tvarového, materiálového a barevného řešení s objednatelem, výroba/dodávka, doprava a montáž. </t>
    </r>
    <r>
      <rPr>
        <b/>
        <sz val="11"/>
        <rFont val="Calibri"/>
        <family val="2"/>
        <scheme val="minor"/>
      </rPr>
      <t>viz nákres v příloze 2</t>
    </r>
    <r>
      <rPr>
        <sz val="11"/>
        <rFont val="Calibri"/>
        <family val="2"/>
        <scheme val="minor"/>
      </rPr>
      <t xml:space="preserve">                                                                              
</t>
    </r>
  </si>
  <si>
    <r>
      <t xml:space="preserve">Výroba a dodávka nástěnné odkládací police, orientační rozměr: max 800 x 250 x 250 mm, se zády.  Materiál LTD tl. 18 mm, vše ohraněno ABS tl. 2 mm, barva světle šedá. Součástí nabídkové ceny je zaměření / doměření na místě, odsouhlasení tvarového, materiálového a barevného řešení s objednatelem, výroba/dodávka, doprava a montáž. </t>
    </r>
    <r>
      <rPr>
        <b/>
        <sz val="11"/>
        <color theme="1"/>
        <rFont val="Calibri"/>
        <family val="2"/>
        <scheme val="minor"/>
      </rPr>
      <t>viz nákres v příloze 2</t>
    </r>
  </si>
  <si>
    <t>Orientační rozměr: max 800 x 250 x 250 mm
Doměření na místě</t>
  </si>
  <si>
    <t>cca 1450 x 2200 mm, výška stolu 735 - 750 mm
Doměření na místě</t>
  </si>
  <si>
    <t>ROZMĚRY v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</si>
</sst>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2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0" fillId="3" borderId="1" xfId="0" applyNumberFormat="1" applyFill="1" applyBorder="1" applyAlignment="1" applyProtection="1">
      <alignment horizontal="right" vertical="top" wrapText="1"/>
      <protection locked="0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/>
    </xf>
    <xf numFmtId="164" fontId="6" fillId="0" borderId="1" xfId="0" applyNumberFormat="1" applyFont="1" applyBorder="1"/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55" zoomScaleNormal="55" workbookViewId="0" topLeftCell="A1">
      <selection activeCell="Q3" sqref="Q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4.57421875" style="0" customWidth="1"/>
    <col min="9" max="9" width="15.7109375" style="0" customWidth="1"/>
    <col min="10" max="10" width="15.00390625" style="0" customWidth="1"/>
    <col min="11" max="11" width="15.421875" style="0" customWidth="1"/>
  </cols>
  <sheetData>
    <row r="1" spans="1:11" ht="25.8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7.6">
      <c r="A2" s="2" t="s">
        <v>6</v>
      </c>
      <c r="B2" s="2" t="s">
        <v>0</v>
      </c>
      <c r="C2" s="3" t="s">
        <v>5</v>
      </c>
      <c r="D2" s="2" t="s">
        <v>34</v>
      </c>
      <c r="E2" s="2" t="s">
        <v>1</v>
      </c>
      <c r="F2" s="2" t="s">
        <v>7</v>
      </c>
      <c r="G2" s="2" t="s">
        <v>2</v>
      </c>
      <c r="H2" s="5" t="s">
        <v>4</v>
      </c>
      <c r="I2" s="5" t="s">
        <v>3</v>
      </c>
      <c r="J2" s="3" t="s">
        <v>8</v>
      </c>
      <c r="K2" s="3" t="s">
        <v>9</v>
      </c>
    </row>
    <row r="3" spans="1:11" ht="122.4" customHeight="1">
      <c r="A3" s="2">
        <v>1</v>
      </c>
      <c r="B3" s="7" t="s">
        <v>13</v>
      </c>
      <c r="C3" s="8" t="s">
        <v>28</v>
      </c>
      <c r="D3" s="2" t="s">
        <v>33</v>
      </c>
      <c r="E3" s="2" t="s">
        <v>26</v>
      </c>
      <c r="F3" s="2" t="s">
        <v>11</v>
      </c>
      <c r="G3" s="2">
        <v>1</v>
      </c>
      <c r="H3" s="11"/>
      <c r="I3" s="12">
        <f>G3*H3</f>
        <v>0</v>
      </c>
      <c r="J3" s="13">
        <f>K3-I3</f>
        <v>0</v>
      </c>
      <c r="K3" s="13">
        <f>I3*1.21</f>
        <v>0</v>
      </c>
    </row>
    <row r="4" spans="1:11" ht="121.8" customHeight="1">
      <c r="A4" s="6">
        <v>2</v>
      </c>
      <c r="B4" s="7" t="s">
        <v>14</v>
      </c>
      <c r="C4" s="8" t="s">
        <v>28</v>
      </c>
      <c r="D4" s="2" t="s">
        <v>33</v>
      </c>
      <c r="E4" s="2" t="s">
        <v>26</v>
      </c>
      <c r="F4" s="2" t="s">
        <v>11</v>
      </c>
      <c r="G4" s="2">
        <v>1</v>
      </c>
      <c r="H4" s="11"/>
      <c r="I4" s="12">
        <f aca="true" t="shared" si="0" ref="I4:I9">G4*H4</f>
        <v>0</v>
      </c>
      <c r="J4" s="13">
        <f aca="true" t="shared" si="1" ref="J4:J9">K4-I4</f>
        <v>0</v>
      </c>
      <c r="K4" s="13">
        <f aca="true" t="shared" si="2" ref="K4:K9">I4*1.21</f>
        <v>0</v>
      </c>
    </row>
    <row r="5" spans="1:11" ht="48.75" customHeight="1">
      <c r="A5" s="2">
        <v>3</v>
      </c>
      <c r="B5" s="7" t="s">
        <v>15</v>
      </c>
      <c r="C5" s="8" t="s">
        <v>16</v>
      </c>
      <c r="D5" s="2" t="s">
        <v>17</v>
      </c>
      <c r="E5" s="2" t="s">
        <v>26</v>
      </c>
      <c r="F5" s="2" t="s">
        <v>11</v>
      </c>
      <c r="G5" s="2">
        <v>1</v>
      </c>
      <c r="H5" s="11"/>
      <c r="I5" s="12">
        <f t="shared" si="0"/>
        <v>0</v>
      </c>
      <c r="J5" s="13">
        <f t="shared" si="1"/>
        <v>0</v>
      </c>
      <c r="K5" s="13">
        <f t="shared" si="2"/>
        <v>0</v>
      </c>
    </row>
    <row r="6" spans="1:11" ht="75.6" customHeight="1">
      <c r="A6" s="6">
        <v>4</v>
      </c>
      <c r="B6" s="7" t="s">
        <v>18</v>
      </c>
      <c r="C6" s="9" t="s">
        <v>19</v>
      </c>
      <c r="D6" s="2" t="s">
        <v>20</v>
      </c>
      <c r="E6" s="2" t="s">
        <v>26</v>
      </c>
      <c r="F6" s="2" t="s">
        <v>11</v>
      </c>
      <c r="G6" s="2">
        <v>2</v>
      </c>
      <c r="H6" s="11"/>
      <c r="I6" s="12">
        <f t="shared" si="0"/>
        <v>0</v>
      </c>
      <c r="J6" s="13">
        <f t="shared" si="1"/>
        <v>0</v>
      </c>
      <c r="K6" s="13">
        <f t="shared" si="2"/>
        <v>0</v>
      </c>
    </row>
    <row r="7" spans="1:11" ht="94.5" customHeight="1">
      <c r="A7" s="2">
        <v>5</v>
      </c>
      <c r="B7" s="7" t="s">
        <v>21</v>
      </c>
      <c r="C7" s="8" t="s">
        <v>29</v>
      </c>
      <c r="D7" s="2" t="s">
        <v>22</v>
      </c>
      <c r="E7" s="2" t="s">
        <v>27</v>
      </c>
      <c r="F7" s="2" t="s">
        <v>11</v>
      </c>
      <c r="G7" s="2">
        <v>1</v>
      </c>
      <c r="H7" s="11"/>
      <c r="I7" s="12">
        <f t="shared" si="0"/>
        <v>0</v>
      </c>
      <c r="J7" s="13">
        <f t="shared" si="1"/>
        <v>0</v>
      </c>
      <c r="K7" s="13">
        <f t="shared" si="2"/>
        <v>0</v>
      </c>
    </row>
    <row r="8" spans="1:11" ht="121.5" customHeight="1">
      <c r="A8" s="6">
        <v>6</v>
      </c>
      <c r="B8" s="7" t="s">
        <v>23</v>
      </c>
      <c r="C8" s="10" t="s">
        <v>30</v>
      </c>
      <c r="D8" s="2" t="s">
        <v>24</v>
      </c>
      <c r="E8" s="2" t="s">
        <v>26</v>
      </c>
      <c r="F8" s="2" t="s">
        <v>11</v>
      </c>
      <c r="G8" s="2">
        <v>2</v>
      </c>
      <c r="H8" s="11"/>
      <c r="I8" s="12">
        <f t="shared" si="0"/>
        <v>0</v>
      </c>
      <c r="J8" s="13">
        <f t="shared" si="1"/>
        <v>0</v>
      </c>
      <c r="K8" s="13">
        <f t="shared" si="2"/>
        <v>0</v>
      </c>
    </row>
    <row r="9" spans="1:11" ht="80.25" customHeight="1">
      <c r="A9" s="2">
        <v>7</v>
      </c>
      <c r="B9" s="7" t="s">
        <v>25</v>
      </c>
      <c r="C9" s="8" t="s">
        <v>31</v>
      </c>
      <c r="D9" s="2" t="s">
        <v>32</v>
      </c>
      <c r="E9" s="2" t="s">
        <v>26</v>
      </c>
      <c r="F9" s="2" t="s">
        <v>11</v>
      </c>
      <c r="G9" s="2">
        <v>1</v>
      </c>
      <c r="H9" s="11"/>
      <c r="I9" s="12">
        <f t="shared" si="0"/>
        <v>0</v>
      </c>
      <c r="J9" s="13">
        <f t="shared" si="1"/>
        <v>0</v>
      </c>
      <c r="K9" s="13">
        <f t="shared" si="2"/>
        <v>0</v>
      </c>
    </row>
    <row r="10" spans="1:11" ht="15">
      <c r="A10" s="4"/>
      <c r="B10" s="15" t="s">
        <v>10</v>
      </c>
      <c r="C10" s="15"/>
      <c r="D10" s="15"/>
      <c r="E10" s="15"/>
      <c r="F10" s="15"/>
      <c r="G10" s="15"/>
      <c r="H10" s="15"/>
      <c r="I10" s="14">
        <f>SUM(I3:I9)</f>
        <v>0</v>
      </c>
      <c r="J10" s="14">
        <f>SUM(J3:J9)</f>
        <v>0</v>
      </c>
      <c r="K10" s="14">
        <f>SUM(K3:K9)</f>
        <v>0</v>
      </c>
    </row>
    <row r="13" ht="18">
      <c r="A13" s="1"/>
    </row>
  </sheetData>
  <sheetProtection sheet="1" objects="1" scenarios="1"/>
  <mergeCells count="2">
    <mergeCell ref="B10:H10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2020-03-26T07:59:04Z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