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4000" windowHeight="9630" activeTab="0"/>
  </bookViews>
  <sheets>
    <sheet name="cast_1_fungicidy" sheetId="9" r:id="rId1"/>
  </sheets>
  <definedNames/>
  <calcPr calcId="145621"/>
  <extLst/>
</workbook>
</file>

<file path=xl/sharedStrings.xml><?xml version="1.0" encoding="utf-8"?>
<sst xmlns="http://schemas.openxmlformats.org/spreadsheetml/2006/main" count="118" uniqueCount="75">
  <si>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</si>
  <si>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</si>
  <si>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</si>
  <si>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</si>
  <si>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</si>
  <si>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</si>
  <si>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</si>
  <si>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</si>
  <si>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</si>
  <si>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</si>
  <si>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</si>
  <si>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</si>
  <si>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</si>
  <si>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</si>
  <si>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</si>
  <si>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</si>
  <si>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</si>
  <si>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</si>
  <si>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</si>
  <si>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
</t>
  </si>
  <si>
    <t>Objem pro výpočet 
2016</t>
  </si>
  <si>
    <t xml:space="preserve">Cena </t>
  </si>
  <si>
    <t xml:space="preserve">Předpokládaná hodnota VZ         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</si>
  <si>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</si>
  <si>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>Cena celkem</t>
  </si>
  <si>
    <t>max 1 l</t>
  </si>
  <si>
    <t>Kč/l</t>
  </si>
  <si>
    <t>Emulgovatelný koncentrát</t>
  </si>
  <si>
    <t>max 5 l</t>
  </si>
  <si>
    <t>Ve vodě dispergovatelné granule</t>
  </si>
  <si>
    <t>Kč/kg</t>
  </si>
  <si>
    <t>max 10 l</t>
  </si>
  <si>
    <t>Suspenzní koncentrát</t>
  </si>
  <si>
    <t>max 1 kg</t>
  </si>
  <si>
    <t>k ochraně révy proti plísni šedé a peckovin proti moniliózám</t>
  </si>
  <si>
    <t>k ochraně révy vinné proti
houbovým chorobám</t>
  </si>
  <si>
    <t>max 5 kg</t>
  </si>
  <si>
    <t>k ochraně révy vinné proti plísni révové</t>
  </si>
  <si>
    <t>max 10 kg</t>
  </si>
  <si>
    <t xml:space="preserve">k ošetření révy vinné proti padlí révovému </t>
  </si>
  <si>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B, kritéria v ostatních sloupcích musí být splněny</t>
    </r>
  </si>
  <si>
    <t>k ochraně révy a jádrovin proti houbovým chorobám</t>
  </si>
  <si>
    <t xml:space="preserve"> k ochraně obilnin,  máku setého a slunečnice roční proti chorobám</t>
  </si>
  <si>
    <t>fungicidní přípravek s růstově-regulačním efektem k ochraně řepky olejky, hořčice, máku setého proti chorobám</t>
  </si>
  <si>
    <t>k ochraně řepky olejky,
hořčice, kukuřice, slunečnice a máku proti houbovým chorobám</t>
  </si>
  <si>
    <t xml:space="preserve"> k ochraně jádrovin proti strupovitosti a
k ochraně révy proti plísni révové a černé hnilobě</t>
  </si>
  <si>
    <t>Hydroxid měďnatý 537 g/kg</t>
  </si>
  <si>
    <t>Hydroxid měďnatý 208,26 g/l       Oxichlorid měďnatý 229,79 g/l</t>
  </si>
  <si>
    <t xml:space="preserve">Metrafenon 500 g/l </t>
  </si>
  <si>
    <t>Fenhexamid 500 g/l</t>
  </si>
  <si>
    <t>Iprovalikarb 90 g/kg   Folpet 563 g/kg</t>
  </si>
  <si>
    <t>Folpet 800 g/kg</t>
  </si>
  <si>
    <t>Fluxapyroxad 300 g/l</t>
  </si>
  <si>
    <t>Boskalid 200 g/l 
Kresoxim-methyl 100 g/l</t>
  </si>
  <si>
    <t>Ametoktradin 300 g/l    Dimethomorf 225 g/l</t>
  </si>
  <si>
    <t>Prothiokonazol 125 g/l     Tebukonazol 125 g/l</t>
  </si>
  <si>
    <t>Fluopyram 125 g/l      Prothiokonazol 125 g/l</t>
  </si>
  <si>
    <t xml:space="preserve"> Prothiokonazol 80 g/l  Tebukonazol 160 g/l </t>
  </si>
  <si>
    <t xml:space="preserve"> Dithianon 125 g/l     Fosfonáty draselné 561 g/l</t>
  </si>
  <si>
    <t xml:space="preserve">Folpet 250 g/l             Fosetyl-Al 500 g/l           Iprovalikarb 40 g/l </t>
  </si>
  <si>
    <t xml:space="preserve">Boskalid 267 g/kg    Pyraklostrobin 67 g/kg </t>
  </si>
  <si>
    <t xml:space="preserve">Prothiokonazol 175 g/l    Trifloxystrobin 150 g/l </t>
  </si>
  <si>
    <t>Prothiokonazol 100 g/l    Spiroxamin 250 g/l                       Tebukonazol 100 g/l</t>
  </si>
  <si>
    <t>k ochraně jádrovin a peckovin proti skvrnitosti, k ochraně révy proti plísni révové</t>
  </si>
  <si>
    <t>k ochraně révy proti houbovým chorobám</t>
  </si>
  <si>
    <t>k ochraně meruňky proti moniliové hnilobě a k ochraně révy proti plísni révové</t>
  </si>
  <si>
    <t>k ošetření révy proti padí révovému</t>
  </si>
  <si>
    <t>k ochraně měruňky a višně proti moniliové spále</t>
  </si>
  <si>
    <t>k ošetření révy proti plísni šedé</t>
  </si>
  <si>
    <t>k ochraně obilnin proti houbovým chorobám</t>
  </si>
  <si>
    <t>Suspo emulze</t>
  </si>
  <si>
    <t>max 6 kg</t>
  </si>
  <si>
    <t>celkem za část 1:</t>
  </si>
  <si>
    <t>CENÍK FUNGICIDNÍCH PŘÍPRAVKŮ - část 1</t>
  </si>
  <si>
    <r>
      <t xml:space="preserve">Pyrimethanil </t>
    </r>
    <r>
      <rPr>
        <b/>
        <sz val="10"/>
        <color rgb="FFFF0000"/>
        <rFont val="Calibri"/>
        <family val="2"/>
        <scheme val="minor"/>
      </rPr>
      <t xml:space="preserve">400 g/l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</si>
</sst>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Tahoma"/>
      <family val="2"/>
    </font>
    <font>
      <sz val="10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</cellStyleXfs>
  <cellXfs count="51">
    <xf numFmtId="0" fontId="0" fillId="0" borderId="0" xfId="0"/>
    <xf numFmtId="0" fontId="0" fillId="0" borderId="0" xfId="0" applyProtection="1"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10" fillId="4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9" fillId="5" borderId="1" xfId="0" applyNumberFormat="1" applyFont="1" applyFill="1" applyBorder="1" applyAlignment="1" applyProtection="1">
      <alignment horizontal="center" vertical="center"/>
      <protection/>
    </xf>
    <xf numFmtId="0" fontId="7" fillId="6" borderId="1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165" fontId="2" fillId="6" borderId="1" xfId="0" applyNumberFormat="1" applyFont="1" applyFill="1" applyBorder="1" applyAlignment="1" applyProtection="1">
      <alignment horizontal="center" vertical="center" wrapText="1"/>
      <protection/>
    </xf>
    <xf numFmtId="164" fontId="8" fillId="6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165" fontId="2" fillId="7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center" vertical="center" wrapText="1"/>
      <protection/>
    </xf>
    <xf numFmtId="0" fontId="15" fillId="0" borderId="0" xfId="0" applyFont="1" applyProtection="1">
      <protection/>
    </xf>
    <xf numFmtId="0" fontId="10" fillId="8" borderId="1" xfId="0" applyFont="1" applyFill="1" applyBorder="1" applyAlignment="1" applyProtection="1">
      <alignment horizontal="center" vertical="center"/>
      <protection/>
    </xf>
    <xf numFmtId="0" fontId="18" fillId="9" borderId="1" xfId="2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4" fontId="5" fillId="6" borderId="1" xfId="0" applyNumberFormat="1" applyFont="1" applyFill="1" applyBorder="1" applyAlignment="1" applyProtection="1">
      <alignment horizontal="right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10" fillId="8" borderId="2" xfId="0" applyFont="1" applyFill="1" applyBorder="1" applyAlignment="1" applyProtection="1">
      <alignment horizontal="center" vertical="center"/>
      <protection/>
    </xf>
    <xf numFmtId="0" fontId="10" fillId="4" borderId="2" xfId="0" applyFont="1" applyFill="1" applyBorder="1" applyAlignment="1" applyProtection="1">
      <alignment horizontal="center" vertical="center"/>
      <protection/>
    </xf>
    <xf numFmtId="164" fontId="9" fillId="5" borderId="2" xfId="0" applyNumberFormat="1" applyFont="1" applyFill="1" applyBorder="1" applyAlignment="1" applyProtection="1">
      <alignment horizontal="center" vertical="center"/>
      <protection/>
    </xf>
    <xf numFmtId="164" fontId="8" fillId="6" borderId="2" xfId="0" applyNumberFormat="1" applyFont="1" applyFill="1" applyBorder="1" applyAlignment="1" applyProtection="1">
      <alignment horizontal="center" vertical="center"/>
      <protection/>
    </xf>
    <xf numFmtId="4" fontId="5" fillId="6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left" vertical="center"/>
      <protection/>
    </xf>
    <xf numFmtId="164" fontId="0" fillId="0" borderId="2" xfId="0" applyNumberFormat="1" applyBorder="1" applyAlignment="1" applyProtection="1">
      <alignment horizontal="center" vertical="center" wrapText="1"/>
      <protection/>
    </xf>
    <xf numFmtId="164" fontId="2" fillId="0" borderId="3" xfId="0" applyNumberFormat="1" applyFont="1" applyBorder="1" applyProtection="1">
      <protection/>
    </xf>
    <xf numFmtId="0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11" fillId="0" borderId="7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8" xfId="0" applyFont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8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tem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view="pageBreakPreview" zoomScaleSheetLayoutView="100" workbookViewId="0" topLeftCell="A19">
      <selection activeCell="B20" sqref="B20"/>
    </sheetView>
  </sheetViews>
  <sheetFormatPr defaultColWidth="9.140625" defaultRowHeight="15"/>
  <cols>
    <col min="1" max="1" width="3.28125" style="1" bestFit="1" customWidth="1"/>
    <col min="2" max="2" width="39.421875" style="1" customWidth="1"/>
    <col min="3" max="3" width="42.8515625" style="1" customWidth="1"/>
    <col min="4" max="4" width="26.421875" style="1" bestFit="1" customWidth="1"/>
    <col min="5" max="5" width="19.28125" style="1" customWidth="1"/>
    <col min="6" max="6" width="14.7109375" style="1" customWidth="1"/>
    <col min="7" max="7" width="10.421875" style="1" customWidth="1"/>
    <col min="8" max="8" width="14.57421875" style="1" hidden="1" customWidth="1"/>
    <col min="9" max="9" width="17.00390625" style="1" customWidth="1"/>
    <col min="10" max="10" width="15.00390625" style="1" hidden="1" customWidth="1"/>
    <col min="11" max="11" width="10.00390625" style="1" hidden="1" customWidth="1"/>
    <col min="12" max="12" width="18.140625" style="1" hidden="1" customWidth="1"/>
    <col min="13" max="13" width="9.140625" style="1" customWidth="1"/>
    <col min="14" max="14" width="5.28125" style="1" customWidth="1"/>
    <col min="15" max="15" width="16.421875" style="1" customWidth="1"/>
    <col min="16" max="16384" width="9.140625" style="1" customWidth="1"/>
  </cols>
  <sheetData>
    <row r="1" spans="1:15" ht="15">
      <c r="A1" s="40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1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</row>
    <row r="3" spans="1:15" ht="15" customHeight="1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/>
      <c r="I3" s="16" t="s">
        <v>7</v>
      </c>
      <c r="J3" s="16"/>
      <c r="K3" s="16"/>
      <c r="L3" s="16"/>
      <c r="M3" s="16" t="s">
        <v>8</v>
      </c>
      <c r="N3" s="16" t="s">
        <v>9</v>
      </c>
      <c r="O3" s="16" t="s">
        <v>10</v>
      </c>
    </row>
    <row r="4" spans="1:15" ht="84" customHeight="1">
      <c r="A4" s="27" t="s">
        <v>11</v>
      </c>
      <c r="B4" s="2" t="s">
        <v>12</v>
      </c>
      <c r="C4" s="27" t="s">
        <v>13</v>
      </c>
      <c r="D4" s="27" t="s">
        <v>14</v>
      </c>
      <c r="E4" s="2" t="s">
        <v>15</v>
      </c>
      <c r="F4" s="3" t="s">
        <v>16</v>
      </c>
      <c r="G4" s="3" t="s">
        <v>17</v>
      </c>
      <c r="H4" s="10" t="s">
        <v>18</v>
      </c>
      <c r="I4" s="2" t="s">
        <v>19</v>
      </c>
      <c r="J4" s="4" t="s">
        <v>20</v>
      </c>
      <c r="K4" s="17" t="s">
        <v>21</v>
      </c>
      <c r="L4" s="12" t="s">
        <v>22</v>
      </c>
      <c r="M4" s="46" t="s">
        <v>23</v>
      </c>
      <c r="N4" s="46"/>
      <c r="O4" s="21" t="s">
        <v>24</v>
      </c>
    </row>
    <row r="5" spans="1:15" ht="98.25" customHeight="1">
      <c r="A5" s="18">
        <v>1</v>
      </c>
      <c r="B5" s="7" t="s">
        <v>49</v>
      </c>
      <c r="C5" s="5" t="s">
        <v>32</v>
      </c>
      <c r="D5" s="8" t="s">
        <v>34</v>
      </c>
      <c r="E5" s="14" t="s">
        <v>25</v>
      </c>
      <c r="F5" s="38"/>
      <c r="G5" s="38"/>
      <c r="H5" s="11"/>
      <c r="I5" s="24">
        <v>90</v>
      </c>
      <c r="J5" s="6">
        <v>360</v>
      </c>
      <c r="K5" s="9">
        <v>510</v>
      </c>
      <c r="L5" s="13">
        <f>J5*K5</f>
        <v>183600</v>
      </c>
      <c r="M5" s="28"/>
      <c r="N5" s="20" t="s">
        <v>26</v>
      </c>
      <c r="O5" s="22">
        <f>I5*M5</f>
        <v>0</v>
      </c>
    </row>
    <row r="6" spans="1:15" ht="90.75" customHeight="1">
      <c r="A6" s="18">
        <v>2</v>
      </c>
      <c r="B6" s="7" t="s">
        <v>50</v>
      </c>
      <c r="C6" s="5" t="s">
        <v>29</v>
      </c>
      <c r="D6" s="8" t="s">
        <v>35</v>
      </c>
      <c r="E6" s="14" t="s">
        <v>36</v>
      </c>
      <c r="F6" s="38"/>
      <c r="G6" s="38"/>
      <c r="H6" s="11"/>
      <c r="I6" s="24">
        <v>400</v>
      </c>
      <c r="J6" s="6"/>
      <c r="K6" s="9"/>
      <c r="L6" s="13"/>
      <c r="M6" s="28"/>
      <c r="N6" s="20" t="s">
        <v>30</v>
      </c>
      <c r="O6" s="22">
        <f aca="true" t="shared" si="0" ref="O6:O22">I6*M6</f>
        <v>0</v>
      </c>
    </row>
    <row r="7" spans="1:15" ht="84" customHeight="1">
      <c r="A7" s="18">
        <v>3</v>
      </c>
      <c r="B7" s="7" t="s">
        <v>51</v>
      </c>
      <c r="C7" s="5" t="s">
        <v>29</v>
      </c>
      <c r="D7" s="5" t="s">
        <v>37</v>
      </c>
      <c r="E7" s="14" t="s">
        <v>36</v>
      </c>
      <c r="F7" s="38"/>
      <c r="G7" s="38"/>
      <c r="H7" s="10"/>
      <c r="I7" s="24">
        <v>300</v>
      </c>
      <c r="J7" s="4"/>
      <c r="K7" s="17"/>
      <c r="L7" s="12"/>
      <c r="M7" s="28"/>
      <c r="N7" s="20" t="s">
        <v>30</v>
      </c>
      <c r="O7" s="22">
        <f t="shared" si="0"/>
        <v>0</v>
      </c>
    </row>
    <row r="8" spans="1:15" ht="90.75" customHeight="1">
      <c r="A8" s="18">
        <v>4</v>
      </c>
      <c r="B8" s="7" t="s">
        <v>52</v>
      </c>
      <c r="C8" s="5" t="s">
        <v>32</v>
      </c>
      <c r="D8" s="8" t="s">
        <v>41</v>
      </c>
      <c r="E8" s="14" t="s">
        <v>25</v>
      </c>
      <c r="F8" s="38"/>
      <c r="G8" s="38"/>
      <c r="H8" s="11"/>
      <c r="I8" s="25">
        <v>40</v>
      </c>
      <c r="J8" s="6">
        <v>360</v>
      </c>
      <c r="K8" s="9">
        <v>510</v>
      </c>
      <c r="L8" s="13">
        <f>J8*K8</f>
        <v>183600</v>
      </c>
      <c r="M8" s="28"/>
      <c r="N8" s="20" t="s">
        <v>26</v>
      </c>
      <c r="O8" s="22">
        <f t="shared" si="0"/>
        <v>0</v>
      </c>
    </row>
    <row r="9" spans="1:15" ht="90.75" customHeight="1">
      <c r="A9" s="18">
        <v>6</v>
      </c>
      <c r="B9" s="7" t="s">
        <v>53</v>
      </c>
      <c r="C9" s="5" t="s">
        <v>32</v>
      </c>
      <c r="D9" s="8" t="s">
        <v>39</v>
      </c>
      <c r="E9" s="14" t="s">
        <v>25</v>
      </c>
      <c r="F9" s="38"/>
      <c r="G9" s="38"/>
      <c r="H9" s="11"/>
      <c r="I9" s="24">
        <v>200</v>
      </c>
      <c r="J9" s="6">
        <f>H9</f>
        <v>0</v>
      </c>
      <c r="K9" s="9">
        <v>247</v>
      </c>
      <c r="L9" s="13">
        <f>J9*K9</f>
        <v>0</v>
      </c>
      <c r="M9" s="28"/>
      <c r="N9" s="20" t="s">
        <v>26</v>
      </c>
      <c r="O9" s="22">
        <f t="shared" si="0"/>
        <v>0</v>
      </c>
    </row>
    <row r="10" spans="1:15" ht="90.75" customHeight="1">
      <c r="A10" s="18">
        <v>7</v>
      </c>
      <c r="B10" s="7" t="s">
        <v>54</v>
      </c>
      <c r="C10" s="5" t="s">
        <v>32</v>
      </c>
      <c r="D10" s="8" t="s">
        <v>37</v>
      </c>
      <c r="E10" s="14" t="s">
        <v>25</v>
      </c>
      <c r="F10" s="38"/>
      <c r="G10" s="38"/>
      <c r="H10" s="11"/>
      <c r="I10" s="24">
        <v>130</v>
      </c>
      <c r="J10" s="6">
        <f>H10</f>
        <v>0</v>
      </c>
      <c r="K10" s="9">
        <v>247</v>
      </c>
      <c r="L10" s="13">
        <f>J10*K10</f>
        <v>0</v>
      </c>
      <c r="M10" s="28"/>
      <c r="N10" s="20" t="s">
        <v>26</v>
      </c>
      <c r="O10" s="22">
        <f t="shared" si="0"/>
        <v>0</v>
      </c>
    </row>
    <row r="11" spans="1:15" ht="90.75" customHeight="1">
      <c r="A11" s="18">
        <v>8</v>
      </c>
      <c r="B11" s="7" t="s">
        <v>55</v>
      </c>
      <c r="C11" s="5" t="s">
        <v>27</v>
      </c>
      <c r="D11" s="8" t="s">
        <v>42</v>
      </c>
      <c r="E11" s="14" t="s">
        <v>28</v>
      </c>
      <c r="F11" s="38"/>
      <c r="G11" s="38"/>
      <c r="H11" s="11"/>
      <c r="I11" s="24">
        <v>60</v>
      </c>
      <c r="J11" s="6"/>
      <c r="K11" s="9"/>
      <c r="L11" s="13"/>
      <c r="M11" s="28"/>
      <c r="N11" s="20" t="s">
        <v>26</v>
      </c>
      <c r="O11" s="22">
        <f t="shared" si="0"/>
        <v>0</v>
      </c>
    </row>
    <row r="12" spans="1:15" ht="90.75" customHeight="1">
      <c r="A12" s="18">
        <v>9</v>
      </c>
      <c r="B12" s="7" t="s">
        <v>56</v>
      </c>
      <c r="C12" s="5" t="s">
        <v>70</v>
      </c>
      <c r="D12" s="8" t="s">
        <v>44</v>
      </c>
      <c r="E12" s="14" t="s">
        <v>28</v>
      </c>
      <c r="F12" s="38"/>
      <c r="G12" s="38"/>
      <c r="H12" s="11"/>
      <c r="I12" s="24">
        <v>80</v>
      </c>
      <c r="J12" s="6">
        <f>H12</f>
        <v>0</v>
      </c>
      <c r="K12" s="9">
        <v>247</v>
      </c>
      <c r="L12" s="13">
        <f>J12*K12</f>
        <v>0</v>
      </c>
      <c r="M12" s="28"/>
      <c r="N12" s="20" t="s">
        <v>26</v>
      </c>
      <c r="O12" s="22">
        <f t="shared" si="0"/>
        <v>0</v>
      </c>
    </row>
    <row r="13" spans="1:15" ht="90.75" customHeight="1">
      <c r="A13" s="18">
        <v>10</v>
      </c>
      <c r="B13" s="7" t="s">
        <v>57</v>
      </c>
      <c r="C13" s="5" t="s">
        <v>27</v>
      </c>
      <c r="D13" s="8" t="s">
        <v>43</v>
      </c>
      <c r="E13" s="14" t="s">
        <v>28</v>
      </c>
      <c r="F13" s="38"/>
      <c r="G13" s="38"/>
      <c r="H13" s="11"/>
      <c r="I13" s="24">
        <v>100</v>
      </c>
      <c r="J13" s="6">
        <f>H13</f>
        <v>0</v>
      </c>
      <c r="K13" s="9">
        <v>247</v>
      </c>
      <c r="L13" s="13">
        <f>J13*K13</f>
        <v>0</v>
      </c>
      <c r="M13" s="28"/>
      <c r="N13" s="20" t="s">
        <v>26</v>
      </c>
      <c r="O13" s="22">
        <f t="shared" si="0"/>
        <v>0</v>
      </c>
    </row>
    <row r="14" spans="1:15" ht="90.75" customHeight="1">
      <c r="A14" s="18">
        <v>12</v>
      </c>
      <c r="B14" s="26" t="s">
        <v>58</v>
      </c>
      <c r="C14" s="19" t="s">
        <v>32</v>
      </c>
      <c r="D14" s="8" t="s">
        <v>45</v>
      </c>
      <c r="E14" s="14" t="s">
        <v>28</v>
      </c>
      <c r="F14" s="38"/>
      <c r="G14" s="38"/>
      <c r="H14" s="11"/>
      <c r="I14" s="24">
        <v>500</v>
      </c>
      <c r="J14" s="6"/>
      <c r="K14" s="9"/>
      <c r="L14" s="13"/>
      <c r="M14" s="28"/>
      <c r="N14" s="20" t="s">
        <v>26</v>
      </c>
      <c r="O14" s="22">
        <f t="shared" si="0"/>
        <v>0</v>
      </c>
    </row>
    <row r="15" spans="1:15" ht="90.75" customHeight="1">
      <c r="A15" s="18">
        <v>13</v>
      </c>
      <c r="B15" s="26" t="s">
        <v>46</v>
      </c>
      <c r="C15" s="19" t="s">
        <v>29</v>
      </c>
      <c r="D15" s="8" t="s">
        <v>63</v>
      </c>
      <c r="E15" s="14" t="s">
        <v>38</v>
      </c>
      <c r="F15" s="38"/>
      <c r="G15" s="38"/>
      <c r="H15" s="11"/>
      <c r="I15" s="24">
        <v>170</v>
      </c>
      <c r="J15" s="6"/>
      <c r="K15" s="9"/>
      <c r="L15" s="13"/>
      <c r="M15" s="28"/>
      <c r="N15" s="20" t="s">
        <v>30</v>
      </c>
      <c r="O15" s="22">
        <f t="shared" si="0"/>
        <v>0</v>
      </c>
    </row>
    <row r="16" spans="1:15" ht="48" customHeight="1">
      <c r="A16" s="18">
        <v>14</v>
      </c>
      <c r="B16" s="26" t="s">
        <v>59</v>
      </c>
      <c r="C16" s="19" t="s">
        <v>29</v>
      </c>
      <c r="D16" s="8" t="s">
        <v>64</v>
      </c>
      <c r="E16" s="14" t="s">
        <v>71</v>
      </c>
      <c r="F16" s="38"/>
      <c r="G16" s="38"/>
      <c r="H16" s="11"/>
      <c r="I16" s="24">
        <v>450</v>
      </c>
      <c r="J16" s="6"/>
      <c r="K16" s="9"/>
      <c r="L16" s="13"/>
      <c r="M16" s="28"/>
      <c r="N16" s="20" t="s">
        <v>30</v>
      </c>
      <c r="O16" s="22">
        <f t="shared" si="0"/>
        <v>0</v>
      </c>
    </row>
    <row r="17" spans="1:15" ht="38.25">
      <c r="A17" s="18">
        <v>15</v>
      </c>
      <c r="B17" s="26" t="s">
        <v>47</v>
      </c>
      <c r="C17" s="19" t="s">
        <v>32</v>
      </c>
      <c r="D17" s="8" t="s">
        <v>65</v>
      </c>
      <c r="E17" s="14" t="s">
        <v>28</v>
      </c>
      <c r="F17" s="38"/>
      <c r="G17" s="38"/>
      <c r="H17" s="11"/>
      <c r="I17" s="24">
        <v>400</v>
      </c>
      <c r="J17" s="6"/>
      <c r="K17" s="9"/>
      <c r="L17" s="13"/>
      <c r="M17" s="28"/>
      <c r="N17" s="20" t="s">
        <v>26</v>
      </c>
      <c r="O17" s="22">
        <f t="shared" si="0"/>
        <v>0</v>
      </c>
    </row>
    <row r="18" spans="1:15" ht="90.75" customHeight="1">
      <c r="A18" s="18">
        <v>16</v>
      </c>
      <c r="B18" s="26" t="s">
        <v>48</v>
      </c>
      <c r="C18" s="19" t="s">
        <v>32</v>
      </c>
      <c r="D18" s="8" t="s">
        <v>66</v>
      </c>
      <c r="E18" s="14" t="s">
        <v>31</v>
      </c>
      <c r="F18" s="38"/>
      <c r="G18" s="38"/>
      <c r="H18" s="11"/>
      <c r="I18" s="24">
        <v>50</v>
      </c>
      <c r="J18" s="6"/>
      <c r="K18" s="9"/>
      <c r="L18" s="13"/>
      <c r="M18" s="28"/>
      <c r="N18" s="20" t="s">
        <v>26</v>
      </c>
      <c r="O18" s="22">
        <f t="shared" si="0"/>
        <v>0</v>
      </c>
    </row>
    <row r="19" spans="1:15" ht="90.75" customHeight="1">
      <c r="A19" s="18">
        <v>17</v>
      </c>
      <c r="B19" s="26" t="s">
        <v>60</v>
      </c>
      <c r="C19" s="19" t="s">
        <v>29</v>
      </c>
      <c r="D19" s="8" t="s">
        <v>67</v>
      </c>
      <c r="E19" s="14" t="s">
        <v>33</v>
      </c>
      <c r="F19" s="38"/>
      <c r="G19" s="38"/>
      <c r="H19" s="11"/>
      <c r="I19" s="24">
        <v>15</v>
      </c>
      <c r="J19" s="6"/>
      <c r="K19" s="9"/>
      <c r="L19" s="13"/>
      <c r="M19" s="28"/>
      <c r="N19" s="20" t="s">
        <v>30</v>
      </c>
      <c r="O19" s="22">
        <f t="shared" si="0"/>
        <v>0</v>
      </c>
    </row>
    <row r="20" spans="1:15" ht="90.75" customHeight="1">
      <c r="A20" s="18">
        <v>18</v>
      </c>
      <c r="B20" s="50" t="s">
        <v>74</v>
      </c>
      <c r="C20" s="19" t="s">
        <v>32</v>
      </c>
      <c r="D20" s="8" t="s">
        <v>68</v>
      </c>
      <c r="E20" s="14" t="s">
        <v>31</v>
      </c>
      <c r="F20" s="38"/>
      <c r="G20" s="38"/>
      <c r="H20" s="11"/>
      <c r="I20" s="24">
        <v>400</v>
      </c>
      <c r="J20" s="6"/>
      <c r="K20" s="9"/>
      <c r="L20" s="13"/>
      <c r="M20" s="28"/>
      <c r="N20" s="20" t="s">
        <v>26</v>
      </c>
      <c r="O20" s="22">
        <f t="shared" si="0"/>
        <v>0</v>
      </c>
    </row>
    <row r="21" spans="1:15" ht="90.75" customHeight="1">
      <c r="A21" s="18">
        <v>19</v>
      </c>
      <c r="B21" s="26" t="s">
        <v>61</v>
      </c>
      <c r="C21" s="19" t="s">
        <v>32</v>
      </c>
      <c r="D21" s="8" t="s">
        <v>69</v>
      </c>
      <c r="E21" s="14" t="s">
        <v>28</v>
      </c>
      <c r="F21" s="38"/>
      <c r="G21" s="38"/>
      <c r="H21" s="11"/>
      <c r="I21" s="24">
        <v>100</v>
      </c>
      <c r="J21" s="6"/>
      <c r="K21" s="9"/>
      <c r="L21" s="13"/>
      <c r="M21" s="28"/>
      <c r="N21" s="20" t="s">
        <v>26</v>
      </c>
      <c r="O21" s="22">
        <f t="shared" si="0"/>
        <v>0</v>
      </c>
    </row>
    <row r="22" spans="1:15" ht="90.75" customHeight="1" thickBot="1">
      <c r="A22" s="18">
        <v>20</v>
      </c>
      <c r="B22" s="26" t="s">
        <v>62</v>
      </c>
      <c r="C22" s="19" t="s">
        <v>27</v>
      </c>
      <c r="D22" s="8" t="s">
        <v>69</v>
      </c>
      <c r="E22" s="14" t="s">
        <v>28</v>
      </c>
      <c r="F22" s="39"/>
      <c r="G22" s="39"/>
      <c r="H22" s="29"/>
      <c r="I22" s="30">
        <v>100</v>
      </c>
      <c r="J22" s="31"/>
      <c r="K22" s="32"/>
      <c r="L22" s="33"/>
      <c r="M22" s="34"/>
      <c r="N22" s="35" t="s">
        <v>26</v>
      </c>
      <c r="O22" s="36">
        <f t="shared" si="0"/>
        <v>0</v>
      </c>
    </row>
    <row r="23" spans="6:15" ht="21" customHeight="1" thickBot="1">
      <c r="F23" s="47" t="s">
        <v>72</v>
      </c>
      <c r="G23" s="48"/>
      <c r="H23" s="48"/>
      <c r="I23" s="48"/>
      <c r="J23" s="48"/>
      <c r="K23" s="48"/>
      <c r="L23" s="48"/>
      <c r="M23" s="48"/>
      <c r="N23" s="49"/>
      <c r="O23" s="37">
        <f>SUM(O5:O22)</f>
        <v>0</v>
      </c>
    </row>
    <row r="25" ht="17.25">
      <c r="B25" s="23" t="s">
        <v>40</v>
      </c>
    </row>
  </sheetData>
  <sheetProtection password="890F" sheet="1" objects="1" scenarios="1"/>
  <mergeCells count="3">
    <mergeCell ref="A1:O2"/>
    <mergeCell ref="M4:N4"/>
    <mergeCell ref="F23:N23"/>
  </mergeCells>
  <printOptions/>
  <pageMargins left="0.7" right="0.7" top="0.787401575" bottom="0.787401575" header="0.3" footer="0.3"/>
  <pageSetup fitToHeight="1" fitToWidth="1" horizontalDpi="1200" verticalDpi="12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Vojackova</dc:creator>
  <cp:keywords/>
  <dc:description/>
  <cp:lastModifiedBy>Václav Ostrovsky</cp:lastModifiedBy>
  <cp:lastPrinted>2020-03-12T09:44:35Z</cp:lastPrinted>
  <dcterms:created xsi:type="dcterms:W3CDTF">2013-09-30T08:33:39Z</dcterms:created>
  <dcterms:modified xsi:type="dcterms:W3CDTF">2020-03-12T09:44:37Z</dcterms:modified>
  <cp:category/>
  <cp:version/>
  <cp:contentType/>
  <cp:contentStatus/>
</cp:coreProperties>
</file>