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0\VZMR\Dodávky\VP_Dodávka propagačních předmětů ESF\A_zahajeni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List1!$A$1:$L$20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" l="1"/>
  <c r="K16" i="1" l="1"/>
  <c r="J16" i="1"/>
  <c r="L16" i="1" s="1"/>
  <c r="K19" i="1"/>
  <c r="J19" i="1"/>
  <c r="L19" i="1" s="1"/>
  <c r="K18" i="1"/>
  <c r="J18" i="1"/>
  <c r="L18" i="1" s="1"/>
  <c r="K17" i="1"/>
  <c r="J17" i="1"/>
  <c r="L17" i="1" s="1"/>
  <c r="K15" i="1"/>
  <c r="J15" i="1"/>
  <c r="L15" i="1" s="1"/>
  <c r="K14" i="1"/>
  <c r="J14" i="1"/>
  <c r="L14" i="1" s="1"/>
  <c r="K13" i="1"/>
  <c r="J13" i="1"/>
  <c r="L13" i="1" s="1"/>
  <c r="K12" i="1"/>
  <c r="J12" i="1"/>
  <c r="L12" i="1" s="1"/>
  <c r="K11" i="1"/>
  <c r="J11" i="1"/>
  <c r="L11" i="1" s="1"/>
  <c r="K10" i="1"/>
  <c r="J10" i="1"/>
  <c r="L10" i="1" s="1"/>
  <c r="K9" i="1"/>
  <c r="J9" i="1"/>
  <c r="L9" i="1" s="1"/>
  <c r="K8" i="1"/>
  <c r="J8" i="1"/>
  <c r="L8" i="1" s="1"/>
  <c r="K7" i="1"/>
  <c r="J7" i="1"/>
  <c r="L7" i="1" s="1"/>
  <c r="J6" i="1"/>
  <c r="L6" i="1" s="1"/>
  <c r="K20" i="1" l="1"/>
  <c r="L20" i="1"/>
</calcChain>
</file>

<file path=xl/sharedStrings.xml><?xml version="1.0" encoding="utf-8"?>
<sst xmlns="http://schemas.openxmlformats.org/spreadsheetml/2006/main" count="72" uniqueCount="61">
  <si>
    <t>Požadovaný propagační předmět</t>
  </si>
  <si>
    <t>Orientační obrázek předmětu</t>
  </si>
  <si>
    <t>Počet ks</t>
  </si>
  <si>
    <t>Technická specifikace</t>
  </si>
  <si>
    <t>Celkem</t>
  </si>
  <si>
    <t>Potisk a jeho technologie</t>
  </si>
  <si>
    <t>vzorek předmětu</t>
  </si>
  <si>
    <t>USB flash disk</t>
  </si>
  <si>
    <t>cestovník adaptér, cestovní redukce do zásuvek</t>
  </si>
  <si>
    <t>šňůrka na krk s kovovou karabinou a poutkem na mobilní telefon</t>
  </si>
  <si>
    <t>Skládací batoh</t>
  </si>
  <si>
    <t>vzorek, ukázka potisku</t>
  </si>
  <si>
    <t>Batoh, který lze složit do taštičky (taštička je součástí batohu), materiál 210D polyester, gramáž min. 70 g/m2,  nastavitelné popruhy, min. 1 hlavní a 1 doplňková kapsa na zip, objem 20 +/- 2 l, barva červená (co nejblíže k Pantone 174c)</t>
  </si>
  <si>
    <t>Bavlněná taška s dlouhým uchem</t>
  </si>
  <si>
    <t xml:space="preserve">Bavlněná taška s dlouhými uchy přes rameno, barva: bílá, rozměry tašky: šířka 37-40cm, výška 40-43cm, 100%bavlna 120-180g/m2, velikost uší:délka 70-80cm, šířka 2-3cm  </t>
  </si>
  <si>
    <t>Kapesní powerbanka s LED indikátorem stavu nabití</t>
  </si>
  <si>
    <t>Hliníková, kapacita min.2600 mAh, vhodná pro smartphone, indikátor nabití, vstup i výstup 5V / 1A, kabely pro nabíjení powerbanky i smartphone, barva bílá, kulatý průřez, záruční doba 24 měsíců.</t>
  </si>
  <si>
    <t>Penál na ZIP</t>
  </si>
  <si>
    <t>vzorek předmětu, ukázka potisku</t>
  </si>
  <si>
    <t>8 GB, barva červená (co nejblíže k Pantone 174c), stříbrná kovová otočná krytka</t>
  </si>
  <si>
    <t>Hrnek</t>
  </si>
  <si>
    <t>Umístění logolinků v horní části pera, ne v části úchopu. Čitelnost logolinku z pohledu praváka. Na jedné straně logo EU dle technické přílohy č. 4 (logo_EU_cb_cz) a  logo MŠMT dle technické přílohy č. 2 (manuálu MŠMT) na straně 8 (pouze 4 písmena); na druhé straně  logo ZF dle technické přílohy č. 3 vzor č. 4 (písmo Arial); velikost na výšku alespoň 5mm, šířka proporcionálně k výšce, tisk černé barvy</t>
  </si>
  <si>
    <t xml:space="preserve">Na jedné polovině logo EU dle technické přílohy č. 4 (logo_EU_cb_cz) a  logo MŠMT dle technické přílohy č. 2 (manuálu MŠMT) na straně 8 (pouze 4 písmena), tisk černou barvou; na druhé polovině logo ZF dle technické přílohy č. 3 vzor č. 3,velikost na výšku alespoň 6mm, šířka proporcionálně k výšce, tisk červené barvy (Pantone 174c nebo co neblíže) . Umístění loga dle přiloženého náhledu pera. Čitelnost logolinku z pohledu praváka. </t>
  </si>
  <si>
    <t>Na jedné straně logo EU dle technické přílohy č. 4 (logo_EU_cb_cz) a  logo MŠMT dle technické přílohy č. 2 (manuálu MŠMT) na straně 8 (pouze 4 písmena), tisk v černé barvě, na druhé straně logo ZF dle technické přílohy č. 3 vzor č.1 - 2 barvy, tisk černá a červená Pantone 174c</t>
  </si>
  <si>
    <t>Na jedné straně logo EU a MŠMT dle technické přílohy č. 6, tisk v černé barvě, uprostřed spodní části tašky, na straně druhé logo ZF dle technické přílohy č. 3 vzor č.1, tisk černá a červená Pantone 174c - 2 barvy, logo ZF umístěné v pravém spodním rohu tašky</t>
  </si>
  <si>
    <t>Na jedné straně logo EU a MŠMT dle technické přílohy č. 6, tisk v černé barvě, na druhé straně logo ZF dle technické přílohy č. 3 vzor č.1 - 2 barvy, tisk černá a červená Pantone 174c - 2 barvy</t>
  </si>
  <si>
    <t>Penál na ZIP bílé barvy, 600D polyester, rozměry 205x125 mm, horní pruh v červené barvě (Pantone 174c nebo co nejblíže), pokud nelze červená, může být pruh černý, zip kovový</t>
  </si>
  <si>
    <t>Na přední straně krabičky logo EU a MŠMT dle technické přílohy č. 6, pod nimi logo ZF dle technické přílohy č. 3 vzor č.1, tisk v černé barvě</t>
  </si>
  <si>
    <t>Na jedné straně logo EU dle technické přílohy č. 4 (logo_EU_cb_cz) a  logo MŠMT dle technické přílohy č. 2 (manuálu MŠMT) na straně 8 (pouze 4 písmena), na druhé straně logo ZF dle technické přílohy č. 3 vzor č. 4 (písmo Arial); velikost na výšku alespoň 5mm, šířka proporcionálně k výšce, tisk černé barvy</t>
  </si>
  <si>
    <t>logo EU a MŠMT dle technické přílohy č. 6, pod tím logo ZF dle technické přílohy č. 3 vzor č.1; 2 barvy:bílý podklad, černý text, místo potisku na složenou taštičku</t>
  </si>
  <si>
    <t>Na jedné straně logo EU a MŠMT dle technické přílohy č. 6, tisk v černé barvě, na druhé straně logo ZF dle technické přílohy č. 3 vzor č.1 - 2 barvy, tisk černá a červená Pantone 174c - 2 barvy, umístění ve spodní části - logo EU a MŠMT uprostřed, logo ZF pravý roh</t>
  </si>
  <si>
    <t xml:space="preserve">Dvoustěnný plastový termo hrnek na zakázku s víčkem na pití, silikonovým úchopem a těsnícím uzávěrem, 300-350 ml (tolerance ± 10% ), Tělo hrnku červenou (Pantone 174c nebo co nejblíže), víčko hrnku s uzávěrem černé, úchop bílý </t>
  </si>
  <si>
    <t>Kuličkové pero plastové s klipem (cvakací)</t>
  </si>
  <si>
    <t>Kroužkový poznámkový blok s propiskou</t>
  </si>
  <si>
    <t>Dvoustěnný plastový termo hrnek</t>
  </si>
  <si>
    <t>Kuličkové pero/propiska</t>
  </si>
  <si>
    <t>Barevné pastelky</t>
  </si>
  <si>
    <t xml:space="preserve">Plastové slohy s potiskem formát A4 </t>
  </si>
  <si>
    <t>Tělo pera bílé, část úchopu (gripu) červená (co nejblíže k Pantone 174c), klip taktéž červený (sladěno s gripem), stříbrný hrot, modrá náplň</t>
  </si>
  <si>
    <t>Kuličkové pero, plastové s kuličkou na konci, bílé barvy, rozměr  14x1,5cm (tolerance ± 5% ), náplň modrá</t>
  </si>
  <si>
    <t xml:space="preserve">Dřevěné barevné pastelky v bílé papírové krabičce, 6ks barevných pastelek, rozměry krabičky  9x4,5x0,9cm
</t>
  </si>
  <si>
    <t>Skládací sloha s pojistnými gumičkami, transparentní</t>
  </si>
  <si>
    <t>Polyester, bezpečnostní pojistka, 50 x 1,5 cm, červené barvy (nejlépe Pantone 174c)</t>
  </si>
  <si>
    <t>Univerzální</t>
  </si>
  <si>
    <t>Otočná krytka: na jedné polovině (straně) logo EU dle technické přílohy č. 4 (logo_EU_cb_cz) a  logo MŠMT dle technické přílohy č. 2 (manuálu MŠMT) na straně 8 (pouze 4 písmena); na druhé polovině (straně) krytky logo ZF dle technické přílohy č. 3  vzor č.1, tisk černý</t>
  </si>
  <si>
    <t>Na úchop potisk logo EU a MŠMT dle technické přílohy č. 6, pod logo ZF dle technické přílohy č. 3 vzor č. 4 (písmo Arial), barva potisku černá barva</t>
  </si>
  <si>
    <t>Horní část - logo EU a MŠMT dle technické přílohy č. 6, tisk v černé barvě, dolní část - logo ZF dle technické přílohy č. 3 vzor č.1, tisk černá a červená Pantone 174c  (2 barvy)</t>
  </si>
  <si>
    <t>Dolní (kratší) část šňůrky-logo EU dle technické přílohy č. 4 (logo_EU_cb_cz) a  logo MŠMT dle technické přílohy č. 2 (manuálu MŠMT) na straně 8 (pouze 4 písmena), tisk 2 barvy: bílý podklad s černým tistem, Delší část šňůrky - tisk střídat logo ZF dle technické přílohy č. 3 vzor č.4 a č.1  po celé délce stužky, barva tisku bílá (1 barva)</t>
  </si>
  <si>
    <t xml:space="preserve">Cena za 1 ks v Kč bez DPH </t>
  </si>
  <si>
    <t>Cena za 1 ks v Kč vč. DPH</t>
  </si>
  <si>
    <t xml:space="preserve">Cena celkem v Kč bez DPH </t>
  </si>
  <si>
    <t xml:space="preserve">Cena celkem v Kč s DPH </t>
  </si>
  <si>
    <t>Účastník je povinen vyplnit jednotkové ceny VŠECH položek ve sloupci ,,Cena za 1 ks v Kč bez DPH"</t>
  </si>
  <si>
    <t>Orientační obrázek potisku</t>
  </si>
  <si>
    <t>Požadavek na dodání vzorku předmětu a ukázky potisku</t>
  </si>
  <si>
    <t>Blok cca  60 listů, desky z recyklovaného papíru v červené (co nejblíže k Pantone 174c) nebo v bílé/světlé přírodní barvě, rozměr 16,5x21x1cm  (tolerance ± 5% ), uzavření bloku není řešeno pomocí gumy, ale pomocí překlápějícího se okraje bloku v bílé/světlé přírodní barvě (z pravé strany), linkovaný papír uvnitř; propiska bílé/světlé přírodní barvy, klip a hrot červený (co nejblíže k Pantone 174c)</t>
  </si>
  <si>
    <r>
      <rPr>
        <u/>
        <sz val="12"/>
        <rFont val="Calibri"/>
        <family val="2"/>
        <charset val="238"/>
        <scheme val="minor"/>
      </rPr>
      <t>blok</t>
    </r>
    <r>
      <rPr>
        <sz val="12"/>
        <rFont val="Calibri"/>
        <family val="2"/>
        <charset val="238"/>
        <scheme val="minor"/>
      </rPr>
      <t xml:space="preserve">: Logo EU a MŠMT dle technické přílohy č. 5 umístěné v horní části přelopeného okraje na bílém/světlém přírodním podkladu, tisk černá barva,  logo ZF dle technické přílohy č. 3  vzor č.1  umístěné v dolní části přelopeného okraje na bílém/světlém přírodním podkladu, 2 barvy tisku černá a červená Pantone 174c; umístění loga ZF viz přiložený náhled bloku,; </t>
    </r>
    <r>
      <rPr>
        <u/>
        <sz val="12"/>
        <rFont val="Calibri"/>
        <family val="2"/>
        <charset val="238"/>
        <scheme val="minor"/>
      </rPr>
      <t>potisk propisky</t>
    </r>
    <r>
      <rPr>
        <sz val="12"/>
        <rFont val="Calibri"/>
        <family val="2"/>
        <charset val="238"/>
        <scheme val="minor"/>
      </rPr>
      <t xml:space="preserve"> v horní části pera, ne v části úchopu, viditelnost loga z pohledu praváka, na jedné straně logo EU dle technické přílohy č. 4 (logo_EU_cb_cz) a  logo MŠMT dle technické přílohy č. 2 (manuálu MŠMT) na straně 8 (pouze 4 písmena) a na druhé straně  logo ZF dle technické přílohy č. 3  vzor č.2 - 2 barvy, tisk černá a červená Pantone 174c  (umístění viz přiložený náhled)</t>
    </r>
  </si>
  <si>
    <t>Veřejná zakázka: Dodávka propagačních materiálů pro ESF 2020</t>
  </si>
  <si>
    <t>Keramický nebo porcelánový, kombinace bílé barvy s červenou, barva vnější strany šálku musí být bílá, vnitřek červený (Pantone 174c nebo co nejblíže k této barvě), 360 ml, tolerance +/- 20 ml, tvar dle ilustračního obrázku</t>
  </si>
  <si>
    <t>Propagační předměty jsou financovány z projektu OP VVV, je nutné dodržet pravidla publicity dle přílohy č. 2: loga_manualy . Loga musí dodržovat rozměry uvedené v těchto manuálech.</t>
  </si>
  <si>
    <t xml:space="preserve">                                                Příloha č. 1a - Technická specifikace pro část 1 veřejné zakázky (ZF)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</si>
</sst>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vertical="center" wrapText="1"/>
    </xf>
    <xf numFmtId="165" fontId="1" fillId="3" borderId="1" xfId="0" applyNumberFormat="1" applyFont="1" applyFill="1" applyBorder="1" applyAlignment="1" applyProtection="1">
      <alignment wrapText="1"/>
      <protection locked="0"/>
    </xf>
    <xf numFmtId="164" fontId="2" fillId="0" borderId="2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13" Type="http://schemas.openxmlformats.org/officeDocument/2006/relationships/image" Target="../media/image12.jpeg"/><Relationship Id="rId18" Type="http://schemas.openxmlformats.org/officeDocument/2006/relationships/image" Target="../media/image16.jpg"/><Relationship Id="rId3" Type="http://schemas.openxmlformats.org/officeDocument/2006/relationships/image" Target="../media/image3.jpg"/><Relationship Id="rId21" Type="http://schemas.openxmlformats.org/officeDocument/2006/relationships/image" Target="../media/image19.png"/><Relationship Id="rId7" Type="http://schemas.openxmlformats.org/officeDocument/2006/relationships/image" Target="../media/image7.png"/><Relationship Id="rId12" Type="http://schemas.openxmlformats.org/officeDocument/2006/relationships/image" Target="../media/image11.jpeg"/><Relationship Id="rId17" Type="http://schemas.microsoft.com/office/2007/relationships/hdphoto" Target="../media/hdphoto2.wdp"/><Relationship Id="rId2" Type="http://schemas.openxmlformats.org/officeDocument/2006/relationships/image" Target="../media/image2.jpeg"/><Relationship Id="rId16" Type="http://schemas.openxmlformats.org/officeDocument/2006/relationships/image" Target="../media/image15.png"/><Relationship Id="rId20" Type="http://schemas.openxmlformats.org/officeDocument/2006/relationships/image" Target="../media/image18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4.jpg"/><Relationship Id="rId10" Type="http://schemas.openxmlformats.org/officeDocument/2006/relationships/image" Target="../media/image9.jpeg"/><Relationship Id="rId19" Type="http://schemas.openxmlformats.org/officeDocument/2006/relationships/image" Target="../media/image17.jpeg"/><Relationship Id="rId4" Type="http://schemas.openxmlformats.org/officeDocument/2006/relationships/image" Target="../media/image4.jp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307975</xdr:rowOff>
    </xdr:to>
    <xdr:sp macro="" textlink="">
      <xdr:nvSpPr>
        <xdr:cNvPr id="1037" name="AutoShape 13" descr="VÃ½sledek obrÃ¡zku pro lÃ¡hev na pitÃ­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1876425" y="13687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50800</xdr:colOff>
      <xdr:row>11</xdr:row>
      <xdr:rowOff>809625</xdr:rowOff>
    </xdr:from>
    <xdr:to>
      <xdr:col>2</xdr:col>
      <xdr:colOff>1590305</xdr:colOff>
      <xdr:row>11</xdr:row>
      <xdr:rowOff>1885950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C2A13A40-D8FA-4497-88CD-389B4A535F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06600" y="15033625"/>
          <a:ext cx="1539505" cy="1076325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12</xdr:row>
      <xdr:rowOff>133350</xdr:rowOff>
    </xdr:from>
    <xdr:to>
      <xdr:col>2</xdr:col>
      <xdr:colOff>1371600</xdr:colOff>
      <xdr:row>12</xdr:row>
      <xdr:rowOff>819269</xdr:rowOff>
    </xdr:to>
    <xdr:pic>
      <xdr:nvPicPr>
        <xdr:cNvPr id="18" name="Obrázek 17" descr="Výsledek obrázku pro šňůrka na krk s karabinou">
          <a:extLst>
            <a:ext uri="{FF2B5EF4-FFF2-40B4-BE49-F238E27FC236}">
              <a16:creationId xmlns:a16="http://schemas.microsoft.com/office/drawing/2014/main" id="{F26E451B-8B3D-4FC9-9DF5-C82D7C365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19300" y="22307550"/>
          <a:ext cx="1304925" cy="685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104776</xdr:colOff>
      <xdr:row>13</xdr:row>
      <xdr:rowOff>104776</xdr:rowOff>
    </xdr:from>
    <xdr:to>
      <xdr:col>2</xdr:col>
      <xdr:colOff>1495426</xdr:colOff>
      <xdr:row>13</xdr:row>
      <xdr:rowOff>1337448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E51226C7-5AC7-450C-8305-3DAA92EF5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57401" y="23745826"/>
          <a:ext cx="1390650" cy="1232672"/>
        </a:xfrm>
        <a:prstGeom prst="rect">
          <a:avLst/>
        </a:prstGeom>
      </xdr:spPr>
    </xdr:pic>
    <xdr:clientData/>
  </xdr:twoCellAnchor>
  <xdr:twoCellAnchor editAs="oneCell">
    <xdr:from>
      <xdr:col>2</xdr:col>
      <xdr:colOff>354486</xdr:colOff>
      <xdr:row>14</xdr:row>
      <xdr:rowOff>270993</xdr:rowOff>
    </xdr:from>
    <xdr:to>
      <xdr:col>2</xdr:col>
      <xdr:colOff>1245723</xdr:colOff>
      <xdr:row>14</xdr:row>
      <xdr:rowOff>1794995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CF770096-E3C6-4E0A-9541-9E2557C59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10286" y="20552893"/>
          <a:ext cx="891237" cy="1524002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1" name="AutoShape 13" descr="VÃ½sledek obrÃ¡zku pro lÃ¡hev na pitÃ­">
          <a:extLst>
            <a:ext uri="{FF2B5EF4-FFF2-40B4-BE49-F238E27FC236}">
              <a16:creationId xmlns:a16="http://schemas.microsoft.com/office/drawing/2014/main" id="{694C9E88-D4B3-475B-AB67-ACB6144D201B}"/>
            </a:ext>
          </a:extLst>
        </xdr:cNvPr>
        <xdr:cNvSpPr>
          <a:spLocks noChangeAspect="1" noChangeArrowheads="1"/>
        </xdr:cNvSpPr>
      </xdr:nvSpPr>
      <xdr:spPr bwMode="auto">
        <a:xfrm>
          <a:off x="1952625" y="689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1184275</xdr:colOff>
      <xdr:row>7</xdr:row>
      <xdr:rowOff>1352550</xdr:rowOff>
    </xdr:from>
    <xdr:to>
      <xdr:col>5</xdr:col>
      <xdr:colOff>1755775</xdr:colOff>
      <xdr:row>7</xdr:row>
      <xdr:rowOff>1781175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4D7F6EF3-2FD9-4BDE-A35A-0A6B85D04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9875" y="7499350"/>
          <a:ext cx="5715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727075</xdr:colOff>
      <xdr:row>7</xdr:row>
      <xdr:rowOff>92075</xdr:rowOff>
    </xdr:from>
    <xdr:to>
      <xdr:col>5</xdr:col>
      <xdr:colOff>2244725</xdr:colOff>
      <xdr:row>7</xdr:row>
      <xdr:rowOff>1092200</xdr:rowOff>
    </xdr:to>
    <xdr:pic>
      <xdr:nvPicPr>
        <xdr:cNvPr id="58" name="Obrázek 57">
          <a:extLst>
            <a:ext uri="{FF2B5EF4-FFF2-40B4-BE49-F238E27FC236}">
              <a16:creationId xmlns:a16="http://schemas.microsoft.com/office/drawing/2014/main" id="{EF69810D-605D-4ADB-9696-4C20169D2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2675" y="6238875"/>
          <a:ext cx="15176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10</xdr:row>
      <xdr:rowOff>828675</xdr:rowOff>
    </xdr:from>
    <xdr:to>
      <xdr:col>5</xdr:col>
      <xdr:colOff>2451100</xdr:colOff>
      <xdr:row>10</xdr:row>
      <xdr:rowOff>1828800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id="{F7302B40-A42D-4451-87B6-0675C37A3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25" y="19316700"/>
          <a:ext cx="15176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742950</xdr:colOff>
      <xdr:row>9</xdr:row>
      <xdr:rowOff>1047750</xdr:rowOff>
    </xdr:from>
    <xdr:ext cx="1628775" cy="583139"/>
    <xdr:pic>
      <xdr:nvPicPr>
        <xdr:cNvPr id="61" name="Obrázek 17">
          <a:extLst>
            <a:ext uri="{FF2B5EF4-FFF2-40B4-BE49-F238E27FC236}">
              <a16:creationId xmlns:a16="http://schemas.microsoft.com/office/drawing/2014/main" id="{34FBE9DF-3D96-4411-9B73-B404910CB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01025" y="17516475"/>
          <a:ext cx="1628775" cy="583139"/>
        </a:xfrm>
        <a:prstGeom prst="rect">
          <a:avLst/>
        </a:prstGeom>
      </xdr:spPr>
    </xdr:pic>
    <xdr:clientData/>
  </xdr:oneCellAnchor>
  <xdr:twoCellAnchor editAs="oneCell">
    <xdr:from>
      <xdr:col>5</xdr:col>
      <xdr:colOff>933450</xdr:colOff>
      <xdr:row>11</xdr:row>
      <xdr:rowOff>933450</xdr:rowOff>
    </xdr:from>
    <xdr:to>
      <xdr:col>5</xdr:col>
      <xdr:colOff>2451100</xdr:colOff>
      <xdr:row>11</xdr:row>
      <xdr:rowOff>1933575</xdr:rowOff>
    </xdr:to>
    <xdr:pic>
      <xdr:nvPicPr>
        <xdr:cNvPr id="62" name="Obrázek 61">
          <a:extLst>
            <a:ext uri="{FF2B5EF4-FFF2-40B4-BE49-F238E27FC236}">
              <a16:creationId xmlns:a16="http://schemas.microsoft.com/office/drawing/2014/main" id="{60C3A577-8548-4198-AD56-85C20BC6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25" y="23460075"/>
          <a:ext cx="15176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257175</xdr:colOff>
      <xdr:row>12</xdr:row>
      <xdr:rowOff>1009651</xdr:rowOff>
    </xdr:from>
    <xdr:ext cx="1628775" cy="298450"/>
    <xdr:pic>
      <xdr:nvPicPr>
        <xdr:cNvPr id="65" name="Obrázek 17">
          <a:extLst>
            <a:ext uri="{FF2B5EF4-FFF2-40B4-BE49-F238E27FC236}">
              <a16:creationId xmlns:a16="http://schemas.microsoft.com/office/drawing/2014/main" id="{B313351E-1772-4553-A719-A9E38458D8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48820"/>
        <a:stretch/>
      </xdr:blipFill>
      <xdr:spPr>
        <a:xfrm>
          <a:off x="12042775" y="19272251"/>
          <a:ext cx="1628775" cy="298450"/>
        </a:xfrm>
        <a:prstGeom prst="rect">
          <a:avLst/>
        </a:prstGeom>
      </xdr:spPr>
    </xdr:pic>
    <xdr:clientData/>
  </xdr:oneCellAnchor>
  <xdr:twoCellAnchor editAs="oneCell">
    <xdr:from>
      <xdr:col>5</xdr:col>
      <xdr:colOff>790575</xdr:colOff>
      <xdr:row>13</xdr:row>
      <xdr:rowOff>876300</xdr:rowOff>
    </xdr:from>
    <xdr:to>
      <xdr:col>5</xdr:col>
      <xdr:colOff>2308225</xdr:colOff>
      <xdr:row>13</xdr:row>
      <xdr:rowOff>1876425</xdr:rowOff>
    </xdr:to>
    <xdr:pic>
      <xdr:nvPicPr>
        <xdr:cNvPr id="67" name="Obrázek 66">
          <a:extLst>
            <a:ext uri="{FF2B5EF4-FFF2-40B4-BE49-F238E27FC236}">
              <a16:creationId xmlns:a16="http://schemas.microsoft.com/office/drawing/2014/main" id="{79F5560D-CC76-41AF-8251-2163550C9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1480125"/>
          <a:ext cx="15176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14</xdr:row>
      <xdr:rowOff>733425</xdr:rowOff>
    </xdr:from>
    <xdr:to>
      <xdr:col>5</xdr:col>
      <xdr:colOff>2270125</xdr:colOff>
      <xdr:row>14</xdr:row>
      <xdr:rowOff>1733550</xdr:rowOff>
    </xdr:to>
    <xdr:pic>
      <xdr:nvPicPr>
        <xdr:cNvPr id="68" name="Obrázek 67">
          <a:extLst>
            <a:ext uri="{FF2B5EF4-FFF2-40B4-BE49-F238E27FC236}">
              <a16:creationId xmlns:a16="http://schemas.microsoft.com/office/drawing/2014/main" id="{AB34AEC5-E6B4-4A5B-9FB9-2E77D88CB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33356550"/>
          <a:ext cx="15176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895350</xdr:colOff>
      <xdr:row>15</xdr:row>
      <xdr:rowOff>828675</xdr:rowOff>
    </xdr:from>
    <xdr:to>
      <xdr:col>5</xdr:col>
      <xdr:colOff>2413000</xdr:colOff>
      <xdr:row>15</xdr:row>
      <xdr:rowOff>1828800</xdr:rowOff>
    </xdr:to>
    <xdr:pic>
      <xdr:nvPicPr>
        <xdr:cNvPr id="69" name="Obrázek 68">
          <a:extLst>
            <a:ext uri="{FF2B5EF4-FFF2-40B4-BE49-F238E27FC236}">
              <a16:creationId xmlns:a16="http://schemas.microsoft.com/office/drawing/2014/main" id="{2BC6FA06-DD9C-4E8D-A20C-144A6B4EC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35471100"/>
          <a:ext cx="15176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971550</xdr:colOff>
      <xdr:row>17</xdr:row>
      <xdr:rowOff>933450</xdr:rowOff>
    </xdr:from>
    <xdr:to>
      <xdr:col>5</xdr:col>
      <xdr:colOff>2489200</xdr:colOff>
      <xdr:row>17</xdr:row>
      <xdr:rowOff>1933575</xdr:rowOff>
    </xdr:to>
    <xdr:pic>
      <xdr:nvPicPr>
        <xdr:cNvPr id="73" name="Obrázek 72">
          <a:extLst>
            <a:ext uri="{FF2B5EF4-FFF2-40B4-BE49-F238E27FC236}">
              <a16:creationId xmlns:a16="http://schemas.microsoft.com/office/drawing/2014/main" id="{8BD9D3A4-6419-41B1-9D8D-EE7500917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45672375"/>
          <a:ext cx="15176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59816</xdr:colOff>
      <xdr:row>8</xdr:row>
      <xdr:rowOff>571500</xdr:rowOff>
    </xdr:from>
    <xdr:to>
      <xdr:col>2</xdr:col>
      <xdr:colOff>1552578</xdr:colOff>
      <xdr:row>8</xdr:row>
      <xdr:rowOff>1352551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6A6E4B0-C892-402D-AD2E-CA5A852DC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2441" y="15020925"/>
          <a:ext cx="1492762" cy="781051"/>
        </a:xfrm>
        <a:prstGeom prst="rect">
          <a:avLst/>
        </a:prstGeom>
      </xdr:spPr>
    </xdr:pic>
    <xdr:clientData/>
  </xdr:twoCellAnchor>
  <xdr:oneCellAnchor>
    <xdr:from>
      <xdr:col>5</xdr:col>
      <xdr:colOff>971550</xdr:colOff>
      <xdr:row>18</xdr:row>
      <xdr:rowOff>933450</xdr:rowOff>
    </xdr:from>
    <xdr:ext cx="1517650" cy="1000125"/>
    <xdr:pic>
      <xdr:nvPicPr>
        <xdr:cNvPr id="76" name="Obrázek 75">
          <a:extLst>
            <a:ext uri="{FF2B5EF4-FFF2-40B4-BE49-F238E27FC236}">
              <a16:creationId xmlns:a16="http://schemas.microsoft.com/office/drawing/2014/main" id="{33AAB135-DE6D-4CC6-9A0D-A2076225A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43653075"/>
          <a:ext cx="15176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50828</xdr:colOff>
      <xdr:row>7</xdr:row>
      <xdr:rowOff>288925</xdr:rowOff>
    </xdr:from>
    <xdr:to>
      <xdr:col>2</xdr:col>
      <xdr:colOff>1571625</xdr:colOff>
      <xdr:row>7</xdr:row>
      <xdr:rowOff>1470025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1D4243B4-10DF-495F-BA4A-1D1393E145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309" b="22429"/>
        <a:stretch/>
      </xdr:blipFill>
      <xdr:spPr>
        <a:xfrm>
          <a:off x="2006628" y="6435725"/>
          <a:ext cx="1520797" cy="1181100"/>
        </a:xfrm>
        <a:prstGeom prst="rect">
          <a:avLst/>
        </a:prstGeom>
      </xdr:spPr>
    </xdr:pic>
    <xdr:clientData/>
  </xdr:twoCellAnchor>
  <xdr:twoCellAnchor editAs="oneCell">
    <xdr:from>
      <xdr:col>2</xdr:col>
      <xdr:colOff>43787</xdr:colOff>
      <xdr:row>9</xdr:row>
      <xdr:rowOff>562377</xdr:rowOff>
    </xdr:from>
    <xdr:to>
      <xdr:col>2</xdr:col>
      <xdr:colOff>1571624</xdr:colOff>
      <xdr:row>9</xdr:row>
      <xdr:rowOff>1747116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39E3729A-EAE1-4DC8-B403-91F0D63D75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17" t="24622" r="12462" b="31155"/>
        <a:stretch/>
      </xdr:blipFill>
      <xdr:spPr>
        <a:xfrm>
          <a:off x="1996412" y="17031102"/>
          <a:ext cx="1527837" cy="1184739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10</xdr:row>
      <xdr:rowOff>114300</xdr:rowOff>
    </xdr:from>
    <xdr:to>
      <xdr:col>2</xdr:col>
      <xdr:colOff>1526721</xdr:colOff>
      <xdr:row>10</xdr:row>
      <xdr:rowOff>1924049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8C13667-060A-4C10-A14F-1DB6529D45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32" t="26894" r="28301" b="34659"/>
        <a:stretch/>
      </xdr:blipFill>
      <xdr:spPr>
        <a:xfrm>
          <a:off x="2057400" y="18602325"/>
          <a:ext cx="1421946" cy="1809749"/>
        </a:xfrm>
        <a:prstGeom prst="rect">
          <a:avLst/>
        </a:prstGeom>
      </xdr:spPr>
    </xdr:pic>
    <xdr:clientData/>
  </xdr:twoCellAnchor>
  <xdr:twoCellAnchor editAs="oneCell">
    <xdr:from>
      <xdr:col>2</xdr:col>
      <xdr:colOff>59891</xdr:colOff>
      <xdr:row>5</xdr:row>
      <xdr:rowOff>533400</xdr:rowOff>
    </xdr:from>
    <xdr:to>
      <xdr:col>2</xdr:col>
      <xdr:colOff>1562686</xdr:colOff>
      <xdr:row>5</xdr:row>
      <xdr:rowOff>1663700</xdr:rowOff>
    </xdr:to>
    <xdr:pic>
      <xdr:nvPicPr>
        <xdr:cNvPr id="66" name="Obrázek 65" descr="FELICE plastovÃ© kuliÄkovÃ© pero, modrÃ¡ nÃ¡plÅ">
          <a:extLst>
            <a:ext uri="{FF2B5EF4-FFF2-40B4-BE49-F238E27FC236}">
              <a16:creationId xmlns:a16="http://schemas.microsoft.com/office/drawing/2014/main" id="{DED38DD6-B452-4677-9522-7358CA5A5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691" y="2641600"/>
          <a:ext cx="1502795" cy="113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88900</xdr:colOff>
      <xdr:row>6</xdr:row>
      <xdr:rowOff>355599</xdr:rowOff>
    </xdr:from>
    <xdr:to>
      <xdr:col>2</xdr:col>
      <xdr:colOff>1549400</xdr:colOff>
      <xdr:row>6</xdr:row>
      <xdr:rowOff>1786592</xdr:rowOff>
    </xdr:to>
    <xdr:pic>
      <xdr:nvPicPr>
        <xdr:cNvPr id="80" name="Obrázek 79">
          <a:extLst>
            <a:ext uri="{FF2B5EF4-FFF2-40B4-BE49-F238E27FC236}">
              <a16:creationId xmlns:a16="http://schemas.microsoft.com/office/drawing/2014/main" id="{55937317-1CEC-452F-96B0-9A28E1732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4700" y="4483099"/>
          <a:ext cx="1460500" cy="1430993"/>
        </a:xfrm>
        <a:prstGeom prst="rect">
          <a:avLst/>
        </a:prstGeom>
      </xdr:spPr>
    </xdr:pic>
    <xdr:clientData/>
  </xdr:twoCellAnchor>
  <xdr:twoCellAnchor editAs="oneCell">
    <xdr:from>
      <xdr:col>5</xdr:col>
      <xdr:colOff>835025</xdr:colOff>
      <xdr:row>6</xdr:row>
      <xdr:rowOff>603250</xdr:rowOff>
    </xdr:from>
    <xdr:to>
      <xdr:col>5</xdr:col>
      <xdr:colOff>2352675</xdr:colOff>
      <xdr:row>6</xdr:row>
      <xdr:rowOff>1603375</xdr:rowOff>
    </xdr:to>
    <xdr:pic>
      <xdr:nvPicPr>
        <xdr:cNvPr id="83" name="Obrázek 82">
          <a:extLst>
            <a:ext uri="{FF2B5EF4-FFF2-40B4-BE49-F238E27FC236}">
              <a16:creationId xmlns:a16="http://schemas.microsoft.com/office/drawing/2014/main" id="{CB4B1E1B-430E-43F6-8BCB-7E7B1E92E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4730750"/>
          <a:ext cx="15176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660400</xdr:colOff>
      <xdr:row>5</xdr:row>
      <xdr:rowOff>863601</xdr:rowOff>
    </xdr:from>
    <xdr:ext cx="1628775" cy="304800"/>
    <xdr:pic>
      <xdr:nvPicPr>
        <xdr:cNvPr id="84" name="Obrázek 17">
          <a:extLst>
            <a:ext uri="{FF2B5EF4-FFF2-40B4-BE49-F238E27FC236}">
              <a16:creationId xmlns:a16="http://schemas.microsoft.com/office/drawing/2014/main" id="{67407355-FD04-4171-A742-41AA40E205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b="47731"/>
        <a:stretch/>
      </xdr:blipFill>
      <xdr:spPr>
        <a:xfrm>
          <a:off x="12446000" y="2971801"/>
          <a:ext cx="1628775" cy="304800"/>
        </a:xfrm>
        <a:prstGeom prst="rect">
          <a:avLst/>
        </a:prstGeom>
      </xdr:spPr>
    </xdr:pic>
    <xdr:clientData/>
  </xdr:oneCellAnchor>
  <xdr:twoCellAnchor editAs="oneCell">
    <xdr:from>
      <xdr:col>5</xdr:col>
      <xdr:colOff>2059103</xdr:colOff>
      <xdr:row>12</xdr:row>
      <xdr:rowOff>930275</xdr:rowOff>
    </xdr:from>
    <xdr:to>
      <xdr:col>5</xdr:col>
      <xdr:colOff>3152775</xdr:colOff>
      <xdr:row>12</xdr:row>
      <xdr:rowOff>1651000</xdr:rowOff>
    </xdr:to>
    <xdr:pic>
      <xdr:nvPicPr>
        <xdr:cNvPr id="85" name="Obrázek 84">
          <a:extLst>
            <a:ext uri="{FF2B5EF4-FFF2-40B4-BE49-F238E27FC236}">
              <a16:creationId xmlns:a16="http://schemas.microsoft.com/office/drawing/2014/main" id="{2ACEDA8F-B008-489F-ACD6-62BE8568B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4703" y="19192875"/>
          <a:ext cx="1093672" cy="72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50800</xdr:colOff>
      <xdr:row>15</xdr:row>
      <xdr:rowOff>784357</xdr:rowOff>
    </xdr:from>
    <xdr:to>
      <xdr:col>3</xdr:col>
      <xdr:colOff>0</xdr:colOff>
      <xdr:row>15</xdr:row>
      <xdr:rowOff>1733550</xdr:rowOff>
    </xdr:to>
    <xdr:pic>
      <xdr:nvPicPr>
        <xdr:cNvPr id="86" name="Obrázek 85">
          <a:extLst>
            <a:ext uri="{FF2B5EF4-FFF2-40B4-BE49-F238E27FC236}">
              <a16:creationId xmlns:a16="http://schemas.microsoft.com/office/drawing/2014/main" id="{EA2B0284-3DFE-4AB8-A7CC-BEDAAFEAC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6600" y="23085557"/>
          <a:ext cx="1562100" cy="949193"/>
        </a:xfrm>
        <a:prstGeom prst="rect">
          <a:avLst/>
        </a:prstGeom>
      </xdr:spPr>
    </xdr:pic>
    <xdr:clientData/>
  </xdr:twoCellAnchor>
  <xdr:oneCellAnchor>
    <xdr:from>
      <xdr:col>5</xdr:col>
      <xdr:colOff>927100</xdr:colOff>
      <xdr:row>16</xdr:row>
      <xdr:rowOff>1130300</xdr:rowOff>
    </xdr:from>
    <xdr:ext cx="1628775" cy="304800"/>
    <xdr:pic>
      <xdr:nvPicPr>
        <xdr:cNvPr id="87" name="Obrázek 17">
          <a:extLst>
            <a:ext uri="{FF2B5EF4-FFF2-40B4-BE49-F238E27FC236}">
              <a16:creationId xmlns:a16="http://schemas.microsoft.com/office/drawing/2014/main" id="{5675EC30-9FA2-427B-B2E4-0C44D8A477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b="47731"/>
        <a:stretch/>
      </xdr:blipFill>
      <xdr:spPr>
        <a:xfrm>
          <a:off x="12712700" y="25450800"/>
          <a:ext cx="1628775" cy="304800"/>
        </a:xfrm>
        <a:prstGeom prst="rect">
          <a:avLst/>
        </a:prstGeom>
      </xdr:spPr>
    </xdr:pic>
    <xdr:clientData/>
  </xdr:oneCellAnchor>
  <xdr:twoCellAnchor editAs="oneCell">
    <xdr:from>
      <xdr:col>2</xdr:col>
      <xdr:colOff>50800</xdr:colOff>
      <xdr:row>18</xdr:row>
      <xdr:rowOff>635000</xdr:rowOff>
    </xdr:from>
    <xdr:to>
      <xdr:col>2</xdr:col>
      <xdr:colOff>1565564</xdr:colOff>
      <xdr:row>18</xdr:row>
      <xdr:rowOff>1854200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B9AC044-46BD-4604-9FE7-5F0CD51B91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1" t="5144" r="7025" b="1979"/>
        <a:stretch/>
      </xdr:blipFill>
      <xdr:spPr>
        <a:xfrm>
          <a:off x="2006600" y="28994100"/>
          <a:ext cx="1514764" cy="1219200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17</xdr:row>
      <xdr:rowOff>253698</xdr:rowOff>
    </xdr:from>
    <xdr:to>
      <xdr:col>2</xdr:col>
      <xdr:colOff>1562100</xdr:colOff>
      <xdr:row>17</xdr:row>
      <xdr:rowOff>1841500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A6AC595D-4470-4ED6-9A9B-E9A34AE98B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12" t="52974" r="68182" b="27049"/>
        <a:stretch/>
      </xdr:blipFill>
      <xdr:spPr>
        <a:xfrm>
          <a:off x="2019300" y="26593498"/>
          <a:ext cx="1498600" cy="1587802"/>
        </a:xfrm>
        <a:prstGeom prst="rect">
          <a:avLst/>
        </a:prstGeom>
      </xdr:spPr>
    </xdr:pic>
    <xdr:clientData/>
  </xdr:twoCellAnchor>
  <xdr:twoCellAnchor editAs="oneCell">
    <xdr:from>
      <xdr:col>5</xdr:col>
      <xdr:colOff>622300</xdr:colOff>
      <xdr:row>8</xdr:row>
      <xdr:rowOff>774700</xdr:rowOff>
    </xdr:from>
    <xdr:to>
      <xdr:col>5</xdr:col>
      <xdr:colOff>2250073</xdr:colOff>
      <xdr:row>8</xdr:row>
      <xdr:rowOff>1079526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2407900" y="8940800"/>
          <a:ext cx="1627773" cy="304826"/>
        </a:xfrm>
        <a:prstGeom prst="rect">
          <a:avLst/>
        </a:prstGeom>
      </xdr:spPr>
    </xdr:pic>
    <xdr:clientData/>
  </xdr:twoCellAnchor>
  <xdr:twoCellAnchor editAs="oneCell">
    <xdr:from>
      <xdr:col>2</xdr:col>
      <xdr:colOff>215900</xdr:colOff>
      <xdr:row>16</xdr:row>
      <xdr:rowOff>673100</xdr:rowOff>
    </xdr:from>
    <xdr:to>
      <xdr:col>2</xdr:col>
      <xdr:colOff>1275556</xdr:colOff>
      <xdr:row>16</xdr:row>
      <xdr:rowOff>1244601</xdr:rowOff>
    </xdr:to>
    <xdr:pic>
      <xdr:nvPicPr>
        <xdr:cNvPr id="53" name="Obrázek 52" descr="https://wf.inetprint.cz/products/main/catalog/RP_BRT3157-61.jpg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24993600"/>
          <a:ext cx="1059656" cy="571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BreakPreview" zoomScale="70" zoomScaleNormal="70" zoomScaleSheetLayoutView="70" workbookViewId="0">
      <selection activeCell="L6" sqref="L6"/>
    </sheetView>
  </sheetViews>
  <sheetFormatPr defaultColWidth="9.140625" defaultRowHeight="15.75" x14ac:dyDescent="0.25"/>
  <cols>
    <col min="1" max="1" width="2.85546875" style="1" customWidth="1"/>
    <col min="2" max="2" width="26.42578125" style="1" customWidth="1"/>
    <col min="3" max="3" width="24.140625" style="1" customWidth="1"/>
    <col min="4" max="4" width="38.140625" style="1" customWidth="1"/>
    <col min="5" max="5" width="85.140625" style="1" customWidth="1"/>
    <col min="6" max="6" width="48.140625" style="1" customWidth="1"/>
    <col min="7" max="7" width="23.28515625" style="1" customWidth="1"/>
    <col min="8" max="10" width="11.42578125" style="1" customWidth="1"/>
    <col min="11" max="11" width="13" style="1" customWidth="1"/>
    <col min="12" max="12" width="13.140625" style="1" customWidth="1"/>
    <col min="13" max="14" width="15.5703125" style="1" customWidth="1"/>
    <col min="15" max="16384" width="9.140625" style="1"/>
  </cols>
  <sheetData>
    <row r="1" spans="1:13" ht="33" customHeight="1" x14ac:dyDescent="0.4">
      <c r="A1" s="22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3" ht="26.25" x14ac:dyDescent="0.4">
      <c r="A2" s="23" t="s">
        <v>60</v>
      </c>
      <c r="B2" s="23"/>
      <c r="C2" s="23"/>
      <c r="D2" s="23"/>
      <c r="E2" s="23"/>
      <c r="F2" s="23"/>
      <c r="G2" s="23"/>
    </row>
    <row r="3" spans="1:13" ht="31.5" customHeight="1" x14ac:dyDescent="0.25">
      <c r="A3" s="25" t="s">
        <v>59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3" ht="20.25" customHeight="1" x14ac:dyDescent="0.25">
      <c r="A4" s="24" t="s">
        <v>52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ht="102" customHeight="1" x14ac:dyDescent="0.25">
      <c r="B5" s="3" t="s">
        <v>0</v>
      </c>
      <c r="C5" s="3" t="s">
        <v>1</v>
      </c>
      <c r="D5" s="3" t="s">
        <v>3</v>
      </c>
      <c r="E5" s="3" t="s">
        <v>5</v>
      </c>
      <c r="F5" s="3" t="s">
        <v>53</v>
      </c>
      <c r="G5" s="3" t="s">
        <v>54</v>
      </c>
      <c r="H5" s="3" t="s">
        <v>2</v>
      </c>
      <c r="I5" s="3" t="s">
        <v>48</v>
      </c>
      <c r="J5" s="3" t="s">
        <v>49</v>
      </c>
      <c r="K5" s="3" t="s">
        <v>50</v>
      </c>
      <c r="L5" s="3" t="s">
        <v>51</v>
      </c>
    </row>
    <row r="6" spans="1:13" ht="159" customHeight="1" x14ac:dyDescent="0.25">
      <c r="B6" s="3" t="s">
        <v>32</v>
      </c>
      <c r="C6" s="11"/>
      <c r="D6" s="12" t="s">
        <v>38</v>
      </c>
      <c r="E6" s="12" t="s">
        <v>21</v>
      </c>
      <c r="F6" s="13"/>
      <c r="G6" s="14" t="s">
        <v>6</v>
      </c>
      <c r="H6" s="11">
        <v>1300</v>
      </c>
      <c r="I6" s="7">
        <v>0</v>
      </c>
      <c r="J6" s="15">
        <f t="shared" ref="J6:J19" si="0">I6*1.21</f>
        <v>0</v>
      </c>
      <c r="K6" s="15">
        <f>H6*I6</f>
        <v>0</v>
      </c>
      <c r="L6" s="15">
        <f>H6*J6</f>
        <v>0</v>
      </c>
      <c r="M6" s="5"/>
    </row>
    <row r="7" spans="1:13" ht="159" customHeight="1" x14ac:dyDescent="0.25">
      <c r="B7" s="3" t="s">
        <v>7</v>
      </c>
      <c r="C7" s="11"/>
      <c r="D7" s="12" t="s">
        <v>19</v>
      </c>
      <c r="E7" s="12" t="s">
        <v>44</v>
      </c>
      <c r="F7" s="13"/>
      <c r="G7" s="14" t="s">
        <v>6</v>
      </c>
      <c r="H7" s="11">
        <v>100</v>
      </c>
      <c r="I7" s="7">
        <v>0</v>
      </c>
      <c r="J7" s="15">
        <f t="shared" si="0"/>
        <v>0</v>
      </c>
      <c r="K7" s="15">
        <f t="shared" ref="K7:K19" si="1">H7*I7</f>
        <v>0</v>
      </c>
      <c r="L7" s="15">
        <f t="shared" ref="L7:L19" si="2">H7*J7</f>
        <v>0</v>
      </c>
      <c r="M7" s="5"/>
    </row>
    <row r="8" spans="1:13" ht="213" customHeight="1" x14ac:dyDescent="0.25">
      <c r="B8" s="3" t="s">
        <v>33</v>
      </c>
      <c r="C8" s="11"/>
      <c r="D8" s="17" t="s">
        <v>55</v>
      </c>
      <c r="E8" s="17" t="s">
        <v>56</v>
      </c>
      <c r="F8" s="11"/>
      <c r="G8" s="14" t="s">
        <v>6</v>
      </c>
      <c r="H8" s="11">
        <v>200</v>
      </c>
      <c r="I8" s="7">
        <v>0</v>
      </c>
      <c r="J8" s="15">
        <f t="shared" si="0"/>
        <v>0</v>
      </c>
      <c r="K8" s="15">
        <f t="shared" si="1"/>
        <v>0</v>
      </c>
      <c r="L8" s="15">
        <f t="shared" si="2"/>
        <v>0</v>
      </c>
      <c r="M8" s="5"/>
    </row>
    <row r="9" spans="1:13" ht="159" customHeight="1" x14ac:dyDescent="0.25">
      <c r="B9" s="3" t="s">
        <v>34</v>
      </c>
      <c r="C9" s="11"/>
      <c r="D9" s="12" t="s">
        <v>31</v>
      </c>
      <c r="E9" s="12" t="s">
        <v>45</v>
      </c>
      <c r="F9" s="11"/>
      <c r="G9" s="14" t="s">
        <v>6</v>
      </c>
      <c r="H9" s="11">
        <v>100</v>
      </c>
      <c r="I9" s="7">
        <v>0</v>
      </c>
      <c r="J9" s="15">
        <f t="shared" si="0"/>
        <v>0</v>
      </c>
      <c r="K9" s="15">
        <f t="shared" si="1"/>
        <v>0</v>
      </c>
      <c r="L9" s="15">
        <f t="shared" si="2"/>
        <v>0</v>
      </c>
      <c r="M9" s="5"/>
    </row>
    <row r="10" spans="1:13" ht="159" customHeight="1" x14ac:dyDescent="0.25">
      <c r="B10" s="3" t="s">
        <v>35</v>
      </c>
      <c r="C10" s="11"/>
      <c r="D10" s="12" t="s">
        <v>39</v>
      </c>
      <c r="E10" s="12" t="s">
        <v>22</v>
      </c>
      <c r="F10" s="11"/>
      <c r="G10" s="14" t="s">
        <v>6</v>
      </c>
      <c r="H10" s="11">
        <v>1300</v>
      </c>
      <c r="I10" s="7">
        <v>0</v>
      </c>
      <c r="J10" s="15">
        <f t="shared" si="0"/>
        <v>0</v>
      </c>
      <c r="K10" s="15">
        <f t="shared" si="1"/>
        <v>0</v>
      </c>
      <c r="L10" s="15">
        <f t="shared" si="2"/>
        <v>0</v>
      </c>
      <c r="M10" s="5"/>
    </row>
    <row r="11" spans="1:13" ht="159" customHeight="1" x14ac:dyDescent="0.25">
      <c r="B11" s="3" t="s">
        <v>36</v>
      </c>
      <c r="C11" s="11"/>
      <c r="D11" s="12" t="s">
        <v>40</v>
      </c>
      <c r="E11" s="12" t="s">
        <v>27</v>
      </c>
      <c r="F11" s="11"/>
      <c r="G11" s="14" t="s">
        <v>6</v>
      </c>
      <c r="H11" s="11">
        <v>250</v>
      </c>
      <c r="I11" s="7">
        <v>0</v>
      </c>
      <c r="J11" s="15">
        <f t="shared" si="0"/>
        <v>0</v>
      </c>
      <c r="K11" s="15">
        <f t="shared" si="1"/>
        <v>0</v>
      </c>
      <c r="L11" s="15">
        <f t="shared" si="2"/>
        <v>0</v>
      </c>
      <c r="M11" s="5"/>
    </row>
    <row r="12" spans="1:13" ht="159" customHeight="1" x14ac:dyDescent="0.25">
      <c r="B12" s="3" t="s">
        <v>37</v>
      </c>
      <c r="C12" s="11"/>
      <c r="D12" s="12" t="s">
        <v>41</v>
      </c>
      <c r="E12" s="12" t="s">
        <v>46</v>
      </c>
      <c r="F12" s="11"/>
      <c r="G12" s="14" t="s">
        <v>6</v>
      </c>
      <c r="H12" s="11">
        <v>150</v>
      </c>
      <c r="I12" s="7">
        <v>0</v>
      </c>
      <c r="J12" s="15">
        <f t="shared" si="0"/>
        <v>0</v>
      </c>
      <c r="K12" s="15">
        <f t="shared" si="1"/>
        <v>0</v>
      </c>
      <c r="L12" s="15">
        <f t="shared" si="2"/>
        <v>0</v>
      </c>
      <c r="M12" s="5"/>
    </row>
    <row r="13" spans="1:13" ht="159" customHeight="1" x14ac:dyDescent="0.25">
      <c r="B13" s="3" t="s">
        <v>9</v>
      </c>
      <c r="C13" s="11"/>
      <c r="D13" s="12" t="s">
        <v>42</v>
      </c>
      <c r="E13" s="12" t="s">
        <v>47</v>
      </c>
      <c r="F13" s="11"/>
      <c r="G13" s="14" t="s">
        <v>6</v>
      </c>
      <c r="H13" s="11">
        <v>150</v>
      </c>
      <c r="I13" s="7">
        <v>0</v>
      </c>
      <c r="J13" s="15">
        <f t="shared" si="0"/>
        <v>0</v>
      </c>
      <c r="K13" s="15">
        <f t="shared" si="1"/>
        <v>0</v>
      </c>
      <c r="L13" s="15">
        <f t="shared" si="2"/>
        <v>0</v>
      </c>
      <c r="M13" s="5"/>
    </row>
    <row r="14" spans="1:13" ht="159" customHeight="1" x14ac:dyDescent="0.25">
      <c r="B14" s="3" t="s">
        <v>8</v>
      </c>
      <c r="C14" s="11"/>
      <c r="D14" s="12" t="s">
        <v>43</v>
      </c>
      <c r="E14" s="12" t="s">
        <v>23</v>
      </c>
      <c r="F14" s="11"/>
      <c r="G14" s="14" t="s">
        <v>6</v>
      </c>
      <c r="H14" s="11">
        <v>30</v>
      </c>
      <c r="I14" s="7">
        <v>0</v>
      </c>
      <c r="J14" s="15">
        <f t="shared" si="0"/>
        <v>0</v>
      </c>
      <c r="K14" s="15">
        <f t="shared" si="1"/>
        <v>0</v>
      </c>
      <c r="L14" s="15">
        <f t="shared" si="2"/>
        <v>0</v>
      </c>
      <c r="M14" s="5"/>
    </row>
    <row r="15" spans="1:13" ht="159" customHeight="1" x14ac:dyDescent="0.25">
      <c r="B15" s="3" t="s">
        <v>13</v>
      </c>
      <c r="C15" s="11"/>
      <c r="D15" s="12" t="s">
        <v>14</v>
      </c>
      <c r="E15" s="12" t="s">
        <v>24</v>
      </c>
      <c r="F15" s="11"/>
      <c r="G15" s="14" t="s">
        <v>6</v>
      </c>
      <c r="H15" s="11">
        <v>200</v>
      </c>
      <c r="I15" s="7">
        <v>0</v>
      </c>
      <c r="J15" s="15">
        <f t="shared" si="0"/>
        <v>0</v>
      </c>
      <c r="K15" s="15">
        <f t="shared" si="1"/>
        <v>0</v>
      </c>
      <c r="L15" s="15">
        <f t="shared" si="2"/>
        <v>0</v>
      </c>
      <c r="M15" s="5"/>
    </row>
    <row r="16" spans="1:13" ht="159" customHeight="1" x14ac:dyDescent="0.25">
      <c r="B16" s="3" t="s">
        <v>10</v>
      </c>
      <c r="C16" s="11"/>
      <c r="D16" s="12" t="s">
        <v>12</v>
      </c>
      <c r="E16" s="12" t="s">
        <v>29</v>
      </c>
      <c r="F16" s="11"/>
      <c r="G16" s="16" t="s">
        <v>11</v>
      </c>
      <c r="H16" s="11">
        <v>30</v>
      </c>
      <c r="I16" s="7">
        <v>0</v>
      </c>
      <c r="J16" s="15">
        <f t="shared" si="0"/>
        <v>0</v>
      </c>
      <c r="K16" s="15">
        <f t="shared" si="1"/>
        <v>0</v>
      </c>
      <c r="L16" s="15">
        <f t="shared" si="2"/>
        <v>0</v>
      </c>
      <c r="M16" s="5"/>
    </row>
    <row r="17" spans="2:13" ht="159" customHeight="1" x14ac:dyDescent="0.25">
      <c r="B17" s="3" t="s">
        <v>15</v>
      </c>
      <c r="C17" s="11"/>
      <c r="D17" s="12" t="s">
        <v>16</v>
      </c>
      <c r="E17" s="12" t="s">
        <v>28</v>
      </c>
      <c r="F17" s="11"/>
      <c r="G17" s="14" t="s">
        <v>6</v>
      </c>
      <c r="H17" s="20">
        <v>100</v>
      </c>
      <c r="I17" s="7">
        <v>0</v>
      </c>
      <c r="J17" s="15">
        <f t="shared" si="0"/>
        <v>0</v>
      </c>
      <c r="K17" s="15">
        <f t="shared" si="1"/>
        <v>0</v>
      </c>
      <c r="L17" s="15">
        <f t="shared" si="2"/>
        <v>0</v>
      </c>
      <c r="M17" s="5"/>
    </row>
    <row r="18" spans="2:13" ht="159" customHeight="1" x14ac:dyDescent="0.25">
      <c r="B18" s="3" t="s">
        <v>20</v>
      </c>
      <c r="C18" s="11"/>
      <c r="D18" s="17" t="s">
        <v>58</v>
      </c>
      <c r="E18" s="17" t="s">
        <v>25</v>
      </c>
      <c r="F18" s="11"/>
      <c r="G18" s="14" t="s">
        <v>6</v>
      </c>
      <c r="H18" s="20">
        <v>150</v>
      </c>
      <c r="I18" s="7">
        <v>0</v>
      </c>
      <c r="J18" s="15">
        <f t="shared" si="0"/>
        <v>0</v>
      </c>
      <c r="K18" s="15">
        <f t="shared" si="1"/>
        <v>0</v>
      </c>
      <c r="L18" s="15">
        <f t="shared" si="2"/>
        <v>0</v>
      </c>
      <c r="M18" s="5"/>
    </row>
    <row r="19" spans="2:13" s="2" customFormat="1" ht="177" customHeight="1" x14ac:dyDescent="0.25">
      <c r="B19" s="3" t="s">
        <v>17</v>
      </c>
      <c r="C19" s="12"/>
      <c r="D19" s="12" t="s">
        <v>26</v>
      </c>
      <c r="E19" s="18" t="s">
        <v>30</v>
      </c>
      <c r="F19" s="12"/>
      <c r="G19" s="16" t="s">
        <v>18</v>
      </c>
      <c r="H19" s="19">
        <v>30</v>
      </c>
      <c r="I19" s="7">
        <v>0</v>
      </c>
      <c r="J19" s="15">
        <f t="shared" si="0"/>
        <v>0</v>
      </c>
      <c r="K19" s="15">
        <f t="shared" si="1"/>
        <v>0</v>
      </c>
      <c r="L19" s="15">
        <f t="shared" si="2"/>
        <v>0</v>
      </c>
      <c r="M19" s="6"/>
    </row>
    <row r="20" spans="2:13" ht="16.5" thickBot="1" x14ac:dyDescent="0.3">
      <c r="B20" s="21"/>
      <c r="C20" s="21"/>
      <c r="D20" s="21"/>
      <c r="E20" s="21"/>
      <c r="F20" s="21"/>
      <c r="G20" s="21"/>
      <c r="H20" s="21"/>
      <c r="I20" s="4"/>
      <c r="J20" s="8" t="s">
        <v>4</v>
      </c>
      <c r="K20" s="9">
        <f>SUM(K6:K19)</f>
        <v>0</v>
      </c>
      <c r="L20" s="10">
        <f>SUM(L6:L19)</f>
        <v>0</v>
      </c>
    </row>
  </sheetData>
  <sheetProtection algorithmName="SHA-512" hashValue="TFNwERhTUvlLOzqYaAJM1uJNmsnDt2NSoMjCfFhVncLSdEPyFtiLRE8IJqUXsiL6yE6YNC7veCZwWQQyjtLmtQ==" saltValue="2H2ZusFY99kEoogwp6qMRw==" spinCount="100000" sheet="1" objects="1" scenarios="1"/>
  <mergeCells count="5">
    <mergeCell ref="B20:H20"/>
    <mergeCell ref="A1:K1"/>
    <mergeCell ref="A2:G2"/>
    <mergeCell ref="A4:M4"/>
    <mergeCell ref="A3:L3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headerFooter>
    <oddHeader>&amp;LPříloha č. 1a (ZF)</oddHeader>
    <oddFooter>&amp;C&amp;P z &amp;N</oddFooter>
  </headerFooter>
  <rowBreaks count="2" manualBreakCount="2">
    <brk id="8" max="11" man="1"/>
    <brk id="15" max="11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V. Pijáčková</cp:lastModifiedBy>
  <cp:lastPrinted>2020-02-13T07:59:22Z</cp:lastPrinted>
  <dcterms:created xsi:type="dcterms:W3CDTF">2018-03-26T06:13:13Z</dcterms:created>
  <dcterms:modified xsi:type="dcterms:W3CDTF">2020-02-13T07:59:46Z</dcterms:modified>
</cp:coreProperties>
</file>