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95" windowWidth="27795" windowHeight="921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I16" i="1" l="1"/>
  <c r="H16" i="1"/>
  <c r="H9" i="1"/>
  <c r="H10" i="1"/>
  <c r="H11" i="1"/>
  <c r="H12" i="1"/>
  <c r="H13" i="1"/>
  <c r="H14" i="1"/>
  <c r="H15" i="1"/>
  <c r="H8" i="1"/>
</calcChain>
</file>

<file path=xl/comments1.xml><?xml version="1.0" encoding="utf-8"?>
<comments xmlns="http://schemas.openxmlformats.org/spreadsheetml/2006/main">
  <authors>
    <author>Perlová Vladimíra</author>
  </authors>
  <commentList>
    <comment ref="M7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V případě nákupu z hlavní činnosti musí objednat dílčí knihovník, v případě nákupu z projektu objednává manažer projektu
</t>
        </r>
      </text>
    </comment>
    <comment ref="N7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Např. z hlavní činnosti, z projektu…( číslo projektu)</t>
        </r>
      </text>
    </comment>
    <comment ref="O7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Jméno osoby, která převezme v knihovně potvrzenou a odkontrolovanou fakturu. Nebude posíláno vnitřní poštou.
</t>
        </r>
      </text>
    </comment>
    <comment ref="P7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Na kterou dílčí knihovnu evidovat. V případě více kusů je možné rozdělit na více dílčích knihoven, např. 2x ÚK, 1x 115, 1x118</t>
        </r>
      </text>
    </comment>
  </commentList>
</comments>
</file>

<file path=xl/sharedStrings.xml><?xml version="1.0" encoding="utf-8"?>
<sst xmlns="http://schemas.openxmlformats.org/spreadsheetml/2006/main" count="87" uniqueCount="62">
  <si>
    <t>Mendelova univerzita v Brně</t>
  </si>
  <si>
    <t>Ústřední knihovna ÚVIS</t>
  </si>
  <si>
    <t>České knihy</t>
  </si>
  <si>
    <t xml:space="preserve">poř. č. </t>
  </si>
  <si>
    <t>Autor</t>
  </si>
  <si>
    <t>Název</t>
  </si>
  <si>
    <t>ISBN</t>
  </si>
  <si>
    <t>Vydavatel</t>
  </si>
  <si>
    <t>Rok vydání</t>
  </si>
  <si>
    <t>Počet kusů</t>
  </si>
  <si>
    <t>Objednavatel</t>
  </si>
  <si>
    <t>Hrazeno z:</t>
  </si>
  <si>
    <t>Fakturu převezme</t>
  </si>
  <si>
    <t>Kam evidovat</t>
  </si>
  <si>
    <t>1.</t>
  </si>
  <si>
    <t>VOLKER, Q</t>
  </si>
  <si>
    <t xml:space="preserve">Obnovitelné zdroje energie </t>
  </si>
  <si>
    <t>978-80-247-3250-3</t>
  </si>
  <si>
    <t>Grada</t>
  </si>
  <si>
    <t>Ing Zuzana Vogelová</t>
  </si>
  <si>
    <t>1104 SF 2130011</t>
  </si>
  <si>
    <t>2.</t>
  </si>
  <si>
    <t>KAZDA, J, MIKULKA, J., PROKINOVÁ, E.</t>
  </si>
  <si>
    <t>Encyklopedie ochrany rostlin</t>
  </si>
  <si>
    <t>978-80-86726-34-2</t>
  </si>
  <si>
    <t>Profi Press</t>
  </si>
  <si>
    <t>3.</t>
  </si>
  <si>
    <t>KOLEKTIV AUTORŮ</t>
  </si>
  <si>
    <t xml:space="preserve">Český lékopis 2009 – Doplněk 2013 </t>
  </si>
  <si>
    <t>978-80-247-4679-1</t>
  </si>
  <si>
    <t>Grada publishing</t>
  </si>
  <si>
    <t>4.</t>
  </si>
  <si>
    <t xml:space="preserve">KALKHOF, J., HOLZER, C., HOLZER, J.,A. </t>
  </si>
  <si>
    <t>Království bylinek v permakulturní zahradě</t>
  </si>
  <si>
    <t>978-80-87426-23-4</t>
  </si>
  <si>
    <t>Alman</t>
  </si>
  <si>
    <t>5.</t>
  </si>
  <si>
    <t>GREŠÍK,V.</t>
  </si>
  <si>
    <t>Léčivé rostliny - jejich vlastnosti, účinky a použití. Část 1. Čechy a Morava</t>
  </si>
  <si>
    <t>978-80-7281-331-5</t>
  </si>
  <si>
    <t>Eminent</t>
  </si>
  <si>
    <t>6.</t>
  </si>
  <si>
    <t xml:space="preserve">MOUDRÝ, J. A KOL.: </t>
  </si>
  <si>
    <t>Alternativní plodiny</t>
  </si>
  <si>
    <t>978-80-86726-40-3</t>
  </si>
  <si>
    <t>7.</t>
  </si>
  <si>
    <t xml:space="preserve">BARANYK, P. A KOL. </t>
  </si>
  <si>
    <t>Olejniny</t>
  </si>
  <si>
    <t xml:space="preserve">978-80-86726-38-0 </t>
  </si>
  <si>
    <t>BIDLOVÁ, V.</t>
  </si>
  <si>
    <t>Barvení pomocí rostlin</t>
  </si>
  <si>
    <t>80-247-1022-6</t>
  </si>
  <si>
    <t>Předpokládaná cena celkem bez DPH</t>
  </si>
  <si>
    <t>Předpokládaná cena celkem vč. DPH</t>
  </si>
  <si>
    <t>Nabídková cena celkem bez DPH</t>
  </si>
  <si>
    <t>DPH</t>
  </si>
  <si>
    <t>Nabídková cena celkem vč. DPH</t>
  </si>
  <si>
    <t>Předpokládaná cena za ks bez DPH</t>
  </si>
  <si>
    <t>Předpokládaná cena za ks vč. DPH</t>
  </si>
  <si>
    <t>Nabídková cena za ks bez DPH</t>
  </si>
  <si>
    <t>Nabídková cena za ks včetně DPH</t>
  </si>
  <si>
    <t>Částka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</si>
</sst>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Kč&quot;;[Red]\-#,##0\ &quot;Kč&quot;"/>
    <numFmt numFmtId="8" formatCode="#,##0.00\ &quot;Kč&quot;;[Red]\-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i/>
      <sz val="11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3" fillId="0" borderId="0" xfId="0" applyFont="1" applyFill="1" applyBorder="1"/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3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0" borderId="2" xfId="0" applyFont="1" applyFill="1" applyBorder="1" applyAlignment="1">
      <alignment horizontal="center" vertical="center" wrapText="1"/>
    </xf>
    <xf numFmtId="0" fontId="0" fillId="0" borderId="1" xfId="0" applyBorder="1"/>
    <xf numFmtId="0" fontId="2" fillId="0" borderId="5" xfId="0" applyFont="1" applyFill="1" applyBorder="1" applyAlignment="1">
      <alignment horizontal="center"/>
    </xf>
    <xf numFmtId="0" fontId="2" fillId="0" borderId="1" xfId="0" applyFont="1" applyBorder="1" applyAlignment="1">
      <alignment wrapText="1"/>
    </xf>
    <xf numFmtId="8" fontId="1" fillId="0" borderId="0" xfId="0" applyNumberFormat="1" applyFont="1"/>
    <xf numFmtId="6" fontId="1" fillId="0" borderId="0" xfId="0" applyNumberFormat="1" applyFont="1"/>
    <xf numFmtId="0" fontId="2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4" xfId="0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4"/>
  <sheetViews>
    <sheetView tabSelected="1" workbookViewId="0">
      <selection activeCell="N8" sqref="N8"/>
    </sheetView>
  </sheetViews>
  <sheetFormatPr defaultRowHeight="15" x14ac:dyDescent="0.25"/>
  <cols>
    <col min="2" max="2" width="19.7109375" customWidth="1"/>
    <col min="3" max="3" width="21.7109375" customWidth="1"/>
    <col min="4" max="4" width="24.140625" customWidth="1"/>
    <col min="5" max="5" width="21.42578125" customWidth="1"/>
    <col min="8" max="8" width="10.42578125" bestFit="1" customWidth="1"/>
    <col min="13" max="13" width="29.42578125" customWidth="1"/>
    <col min="15" max="15" width="30.140625" customWidth="1"/>
  </cols>
  <sheetData>
    <row r="1" spans="1:16" x14ac:dyDescent="0.25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</row>
    <row r="2" spans="1:16" x14ac:dyDescent="0.25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3" spans="1:16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22"/>
      <c r="L3" s="1"/>
      <c r="M3" s="1"/>
      <c r="N3" s="1"/>
      <c r="O3" s="1"/>
      <c r="P3" s="1"/>
    </row>
    <row r="4" spans="1:16" x14ac:dyDescent="0.25">
      <c r="A4" s="26" t="s">
        <v>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</row>
    <row r="5" spans="1:16" x14ac:dyDescent="0.25">
      <c r="A5" s="2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4"/>
      <c r="M6" s="3"/>
      <c r="N6" s="3"/>
      <c r="O6" s="3"/>
      <c r="P6" s="3"/>
    </row>
    <row r="7" spans="1:16" ht="90" x14ac:dyDescent="0.25">
      <c r="A7" s="23" t="s">
        <v>3</v>
      </c>
      <c r="B7" s="23" t="s">
        <v>4</v>
      </c>
      <c r="C7" s="23" t="s">
        <v>5</v>
      </c>
      <c r="D7" s="23" t="s">
        <v>6</v>
      </c>
      <c r="E7" s="23" t="s">
        <v>7</v>
      </c>
      <c r="F7" s="23" t="s">
        <v>8</v>
      </c>
      <c r="G7" s="7" t="s">
        <v>9</v>
      </c>
      <c r="H7" s="7" t="s">
        <v>57</v>
      </c>
      <c r="I7" s="7" t="s">
        <v>58</v>
      </c>
      <c r="J7" s="16" t="s">
        <v>59</v>
      </c>
      <c r="K7" s="16" t="s">
        <v>61</v>
      </c>
      <c r="L7" s="5" t="s">
        <v>60</v>
      </c>
      <c r="M7" s="8" t="s">
        <v>10</v>
      </c>
      <c r="N7" s="6" t="s">
        <v>11</v>
      </c>
      <c r="O7" s="6" t="s">
        <v>12</v>
      </c>
      <c r="P7" s="6" t="s">
        <v>13</v>
      </c>
    </row>
    <row r="8" spans="1:16" ht="29.25" x14ac:dyDescent="0.25">
      <c r="A8" s="9" t="s">
        <v>14</v>
      </c>
      <c r="B8" s="19" t="s">
        <v>15</v>
      </c>
      <c r="C8" s="19" t="s">
        <v>16</v>
      </c>
      <c r="D8" s="10" t="s">
        <v>17</v>
      </c>
      <c r="E8" s="10" t="s">
        <v>18</v>
      </c>
      <c r="F8" s="10">
        <v>2010</v>
      </c>
      <c r="G8" s="9">
        <v>1</v>
      </c>
      <c r="H8" s="11">
        <f>ROUND((I8*100/115),2)</f>
        <v>416.52</v>
      </c>
      <c r="I8" s="11">
        <v>479</v>
      </c>
      <c r="J8" s="17"/>
      <c r="K8" s="24"/>
      <c r="L8" s="12"/>
      <c r="M8" s="13" t="s">
        <v>19</v>
      </c>
      <c r="N8" s="14" t="s">
        <v>20</v>
      </c>
      <c r="O8" s="13" t="s">
        <v>19</v>
      </c>
      <c r="P8" s="10">
        <v>219</v>
      </c>
    </row>
    <row r="9" spans="1:16" ht="43.5" x14ac:dyDescent="0.25">
      <c r="A9" s="9" t="s">
        <v>21</v>
      </c>
      <c r="B9" s="19" t="s">
        <v>22</v>
      </c>
      <c r="C9" s="19" t="s">
        <v>23</v>
      </c>
      <c r="D9" s="10" t="s">
        <v>24</v>
      </c>
      <c r="E9" s="10" t="s">
        <v>25</v>
      </c>
      <c r="F9" s="10">
        <v>2010</v>
      </c>
      <c r="G9" s="9">
        <v>1</v>
      </c>
      <c r="H9" s="11">
        <f t="shared" ref="H9:H15" si="0">ROUND((I9*100/115),2)</f>
        <v>430.43</v>
      </c>
      <c r="I9" s="9">
        <v>495</v>
      </c>
      <c r="J9" s="17"/>
      <c r="K9" s="17"/>
      <c r="L9" s="10"/>
      <c r="M9" s="13" t="s">
        <v>19</v>
      </c>
      <c r="N9" s="14" t="s">
        <v>20</v>
      </c>
      <c r="O9" s="13" t="s">
        <v>19</v>
      </c>
      <c r="P9" s="10">
        <v>219</v>
      </c>
    </row>
    <row r="10" spans="1:16" ht="29.25" x14ac:dyDescent="0.25">
      <c r="A10" s="9" t="s">
        <v>26</v>
      </c>
      <c r="B10" s="19" t="s">
        <v>27</v>
      </c>
      <c r="C10" s="19" t="s">
        <v>28</v>
      </c>
      <c r="D10" s="10" t="s">
        <v>29</v>
      </c>
      <c r="E10" s="10" t="s">
        <v>30</v>
      </c>
      <c r="F10" s="10">
        <v>2013</v>
      </c>
      <c r="G10" s="9">
        <v>1</v>
      </c>
      <c r="H10" s="11">
        <f t="shared" si="0"/>
        <v>1556.52</v>
      </c>
      <c r="I10" s="9">
        <v>1790</v>
      </c>
      <c r="J10" s="17"/>
      <c r="K10" s="17"/>
      <c r="L10" s="10"/>
      <c r="M10" s="13" t="s">
        <v>19</v>
      </c>
      <c r="N10" s="14" t="s">
        <v>20</v>
      </c>
      <c r="O10" s="13" t="s">
        <v>19</v>
      </c>
      <c r="P10" s="10">
        <v>219</v>
      </c>
    </row>
    <row r="11" spans="1:16" ht="43.5" x14ac:dyDescent="0.25">
      <c r="A11" s="9" t="s">
        <v>31</v>
      </c>
      <c r="B11" s="19" t="s">
        <v>32</v>
      </c>
      <c r="C11" s="19" t="s">
        <v>33</v>
      </c>
      <c r="D11" s="10" t="s">
        <v>34</v>
      </c>
      <c r="E11" s="10" t="s">
        <v>35</v>
      </c>
      <c r="F11" s="10">
        <v>2013</v>
      </c>
      <c r="G11" s="9">
        <v>1</v>
      </c>
      <c r="H11" s="11">
        <f t="shared" si="0"/>
        <v>302.61</v>
      </c>
      <c r="I11" s="9">
        <v>348</v>
      </c>
      <c r="J11" s="17"/>
      <c r="K11" s="17"/>
      <c r="L11" s="10"/>
      <c r="M11" s="13" t="s">
        <v>19</v>
      </c>
      <c r="N11" s="14" t="s">
        <v>20</v>
      </c>
      <c r="O11" s="13" t="s">
        <v>19</v>
      </c>
      <c r="P11" s="10">
        <v>219</v>
      </c>
    </row>
    <row r="12" spans="1:16" ht="57.75" x14ac:dyDescent="0.25">
      <c r="A12" s="9" t="s">
        <v>36</v>
      </c>
      <c r="B12" s="19" t="s">
        <v>37</v>
      </c>
      <c r="C12" s="19" t="s">
        <v>38</v>
      </c>
      <c r="D12" s="10" t="s">
        <v>39</v>
      </c>
      <c r="E12" s="10" t="s">
        <v>40</v>
      </c>
      <c r="F12" s="10">
        <v>2008</v>
      </c>
      <c r="G12" s="9">
        <v>1</v>
      </c>
      <c r="H12" s="11">
        <f t="shared" si="0"/>
        <v>260</v>
      </c>
      <c r="I12" s="9">
        <v>299</v>
      </c>
      <c r="J12" s="17"/>
      <c r="K12" s="17"/>
      <c r="L12" s="10"/>
      <c r="M12" s="13" t="s">
        <v>19</v>
      </c>
      <c r="N12" s="14" t="s">
        <v>20</v>
      </c>
      <c r="O12" s="13" t="s">
        <v>19</v>
      </c>
      <c r="P12" s="10">
        <v>219</v>
      </c>
    </row>
    <row r="13" spans="1:16" ht="29.25" x14ac:dyDescent="0.25">
      <c r="A13" s="9" t="s">
        <v>41</v>
      </c>
      <c r="B13" s="19" t="s">
        <v>42</v>
      </c>
      <c r="C13" s="19" t="s">
        <v>43</v>
      </c>
      <c r="D13" s="10" t="s">
        <v>44</v>
      </c>
      <c r="E13" s="10" t="s">
        <v>25</v>
      </c>
      <c r="F13" s="10">
        <v>2011</v>
      </c>
      <c r="G13" s="9">
        <v>1</v>
      </c>
      <c r="H13" s="11">
        <f t="shared" si="0"/>
        <v>343.48</v>
      </c>
      <c r="I13" s="9">
        <v>395</v>
      </c>
      <c r="J13" s="17"/>
      <c r="K13" s="17"/>
      <c r="L13" s="10"/>
      <c r="M13" s="13" t="s">
        <v>19</v>
      </c>
      <c r="N13" s="14" t="s">
        <v>20</v>
      </c>
      <c r="O13" s="13" t="s">
        <v>19</v>
      </c>
      <c r="P13" s="10">
        <v>219</v>
      </c>
    </row>
    <row r="14" spans="1:16" ht="29.25" x14ac:dyDescent="0.25">
      <c r="A14" s="9" t="s">
        <v>45</v>
      </c>
      <c r="B14" s="19" t="s">
        <v>46</v>
      </c>
      <c r="C14" s="19" t="s">
        <v>47</v>
      </c>
      <c r="D14" s="10" t="s">
        <v>48</v>
      </c>
      <c r="E14" s="10" t="s">
        <v>25</v>
      </c>
      <c r="F14" s="10">
        <v>2010</v>
      </c>
      <c r="G14" s="9">
        <v>1</v>
      </c>
      <c r="H14" s="11">
        <f t="shared" si="0"/>
        <v>343.48</v>
      </c>
      <c r="I14" s="9">
        <v>395</v>
      </c>
      <c r="J14" s="17"/>
      <c r="K14" s="17"/>
      <c r="L14" s="10"/>
      <c r="M14" s="13" t="s">
        <v>19</v>
      </c>
      <c r="N14" s="14" t="s">
        <v>20</v>
      </c>
      <c r="O14" s="13" t="s">
        <v>19</v>
      </c>
      <c r="P14" s="10">
        <v>219</v>
      </c>
    </row>
    <row r="15" spans="1:16" ht="29.25" x14ac:dyDescent="0.25">
      <c r="A15" s="9">
        <v>8</v>
      </c>
      <c r="B15" s="19" t="s">
        <v>49</v>
      </c>
      <c r="C15" s="19" t="s">
        <v>50</v>
      </c>
      <c r="D15" s="10" t="s">
        <v>51</v>
      </c>
      <c r="E15" s="10" t="s">
        <v>30</v>
      </c>
      <c r="F15" s="10">
        <v>2008</v>
      </c>
      <c r="G15" s="9">
        <v>1</v>
      </c>
      <c r="H15" s="11">
        <f t="shared" si="0"/>
        <v>69.569999999999993</v>
      </c>
      <c r="I15" s="9">
        <v>80</v>
      </c>
      <c r="J15" s="17"/>
      <c r="K15" s="17"/>
      <c r="L15" s="10"/>
      <c r="M15" s="13" t="s">
        <v>19</v>
      </c>
      <c r="N15" s="14" t="s">
        <v>20</v>
      </c>
      <c r="O15" s="13" t="s">
        <v>19</v>
      </c>
      <c r="P15" s="10">
        <v>219</v>
      </c>
    </row>
    <row r="16" spans="1:16" x14ac:dyDescent="0.25">
      <c r="H16" s="18">
        <f>SUM(H8:H15)</f>
        <v>3722.6100000000006</v>
      </c>
      <c r="I16">
        <f>SUM(I8:I15)</f>
        <v>4281</v>
      </c>
    </row>
    <row r="19" spans="3:5" x14ac:dyDescent="0.25">
      <c r="C19" s="15" t="s">
        <v>52</v>
      </c>
      <c r="D19" s="15"/>
      <c r="E19" s="20">
        <v>3722.61</v>
      </c>
    </row>
    <row r="20" spans="3:5" x14ac:dyDescent="0.25">
      <c r="C20" s="15" t="s">
        <v>53</v>
      </c>
      <c r="D20" s="15"/>
      <c r="E20" s="21">
        <v>4281</v>
      </c>
    </row>
    <row r="21" spans="3:5" x14ac:dyDescent="0.25">
      <c r="C21" s="15"/>
      <c r="D21" s="15"/>
    </row>
    <row r="22" spans="3:5" x14ac:dyDescent="0.25">
      <c r="C22" s="15" t="s">
        <v>54</v>
      </c>
      <c r="D22" s="15"/>
    </row>
    <row r="23" spans="3:5" x14ac:dyDescent="0.25">
      <c r="C23" s="15" t="s">
        <v>55</v>
      </c>
      <c r="D23" s="15"/>
    </row>
    <row r="24" spans="3:5" x14ac:dyDescent="0.25">
      <c r="C24" s="15" t="s">
        <v>56</v>
      </c>
      <c r="D24" s="15"/>
    </row>
  </sheetData>
  <mergeCells count="3">
    <mergeCell ref="A1:P1"/>
    <mergeCell ref="A2:P2"/>
    <mergeCell ref="A4:P4"/>
  </mergeCells>
  <pageMargins left="0.7" right="0.7" top="0.78740157499999996" bottom="0.78740157499999996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AlHz6HHY6tqeXUmp5vgjHDcnhOU=</DigestValue>
    </Reference>
    <Reference URI="#idOfficeObject" Type="http://www.w3.org/2000/09/xmldsig#Object">
      <DigestMethod Algorithm="http://www.w3.org/2000/09/xmldsig#sha1"/>
      <DigestValue>UtJuHNeACUhl4QUvfIJYPFf/ss8=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tcTHozDYdQ4Z/tsz3xBSb2b6Vrc=</DigestValue>
    </Reference>
  </SignedInfo>
  <SignatureValue>ozisfdNPG96oYwNf6p9Gz3zPoTiNhIPdFVvJvZqgt9r5OvSoMU1rTMa6viYX9lsO1XbElo36wKkM
KP/0ejhUlvean1q7Wu6kC2FB8hUqiY3GuN2IboyPMbf094917vqHHAmfOR4Yp9sgbXslz/ELlyhn
zcy5P81qEbShqsNjBNzv8TmmZnUwvUcfDR/DVNj9vJ9MbNIabURuUe3RPyaxl/FjL8NBKkrflFP6
wPlthvcKklU70NYrqRNi/upB4idJwfyjgvVc09IN2rOzV7z97DYfBxKHHHVlhcIN4mzn6aNZNSg2
8YbeCMhvr5cRtZMDhT/kejl1ArW3qCPaUed6UA==</SignatureValue>
  <KeyInfo>
    <X509Data>
      <X509Certificate>MIIG0jCCBbqgAwIBAgIDFWzcMA0GCSqGSIb3DQEBCwUAMF8xCzAJBgNVBAYTAkNaMSwwKgYDVQQK
DCPEjGVza8OhIHBvxaF0YSwgcy5wLiBbScSMIDQ3MTE0OTgzXTEiMCAGA1UEAxMZUG9zdFNpZ251
bSBRdWFsaWZpZWQgQ0EgMjAeFw0xMzAxMTAxMzU1NDFaFw0xNDAxMTAxMzU1NDFaMIGqMQswCQYD
VQQGEwJDWjE0MDIGA1UECgwrTWVuZGVsb3ZhIHVuaXZlcnppdGEgdiBCcm7EmyBbScSMIDYyMTU2
NDg5XTEoMCYGA1UECwwfT2RkxJtsZW7DrSB2ZcWZZWpuw71jaCB6YWvDoXplazENMAsGA1UECxME
ODM1NzEaMBgGA1UEAxMRTWdyLiBNYXJlayBMb2xsb2sxEDAOBgNVBAUTB1AzNTk0MDYwggEiMA0G
CSqGSIb3DQEBAQUAA4IBDwAwggEKAoIBAQC5wHlebRrgSecevKVpfYLG0tNSrPUejGXSka9S8zXZ
rmyl2pVYcTsxURcBZAFZZvBSqQmz63+FlbcJN+V24oSW2sF8eQCXHLeC79BEMbYq97KuvmbpHTXE
QE9nOkm4eTyEijAH7R4iw+GbylfJyvnhsZx5COL7sqzLaUR2W+f/nhDZt5RD3HtShrYrJ9ZXwaND
hu4wbLUQue4+zXdEm8F/1h91lZQfAKnqYAiQ1ShVthxdcLvwwOyhMA/+Gh+QNZPnlQh+OjmAURLL
xqGeZA0Sz7bgBDuOcgTS0vyh5FU6OwwDTAkV41QCMkO+PT8IJwsTRVKu8i2eEO3zuwQby0qzAgMB
AAGjggNJMIIDRTBIBgNVHREEQTA/gRdtYXJlay5sb2xsb2tAbWVuZGVsdS5jeqAZBgkrBgEEAdwZ
AgGgDBMKMTEzMDgzMDE2MqAJBgNVBA2gAhMAMIIBDgYDVR0gBIIBBTCCAQEwgf4GCWeBBgEEAQeB
UjCB8DCBxwYIKwYBBQUHAgIwgboagbdUZW50byBrdmFsaWZpa292YW55IGNlcnRpZmlrYXQgYnls
IHZ5ZGFuIHBvZGxlIHpha29uYSAyMjcvMjAwMFNiLiBhIG5hdmF6bnljaCBwcmVkcGlzdS4vVGhp
cyBxdWFsaWZpZWQgY2VydGlmaWNhdGUgd2FzIGlzc3VlZCBhY2NvcmRpbmcgdG8gTGF3IE5vIDIy
Ny8yMDAwQ29sbC4gYW5kIHJlbGF0ZWQgcmVndWxhdGlvbnMwJAYIKwYBBQUHAgEWGGh0dHA6Ly93
d3cucG9zdHNpZ251bS5jejAYBggrBgEFBQcBAwQMMAowCAYGBACORgEBMIHIBggrBgEFBQcBAQSB
uzCBuDA7BggrBgEFBQcwAoYvaHR0cDovL3d3dy5wb3N0c2lnbnVtLmN6L2NydC9wc3F1YWxpZmll
ZGNhMi5jcnQwPAYIKwYBBQUHMAKGMGh0dHA6Ly93d3cyLnBvc3RzaWdudW0uY3ovY3J0L3BzcXVh
bGlmaWVkY2EyLmNydDA7BggrBgEFBQcwAoYvaHR0cDovL3Bvc3RzaWdudW0udHRjLmN6L2NydC9w
c3F1YWxpZmllZGNhMi5jcnQwDgYDVR0PAQH/BAQDAgXgMB8GA1UdIwQYMBaAFInoTN+LJjk+1yQu
Eg565+Yn5daXMIGxBgNVHR8EgakwgaYwNaAzoDGGL2h0dHA6Ly93d3cucG9zdHNpZ251bS5jei9j
cmwvcHNxdWFsaWZpZWRjYTIuY3JsMDagNKAyhjBodHRwOi8vd3d3Mi5wb3N0c2lnbnVtLmN6L2Ny
bC9wc3F1YWxpZmllZGNhMi5jcmwwNaAzoDGGL2h0dHA6Ly9wb3N0c2lnbnVtLnR0Yy5jei9jcmwv
cHNxdWFsaWZpZWRjYTIuY3JsMB0GA1UdDgQWBBSJZ4MW6VSejjQUYtwNgvWzNfOfZjANBgkqhkiG
9w0BAQsFAAOCAQEANsnaYU7JDH2ISH0GTep1k+UaiWBRK9u0DNve6A3QuqNeAzHLGbfIQF6N5+Vc
/FGlGJ0IA1+bOkvMzN2I0a1SyTVBBFQglN7DXcMrCduCO5mBY3gZXl0ltug1pk9MUisQ7ZmZvTg0
cXFZjoC2qhbS4miWgce3vxX1zkg8odBfXihaAHJa37qiv9Mi9yKQFdfyysLkyoMfW2ZS82sBnnDV
Kri/VYDNwBDCOt1ywJDHbfbK3mpHI/HhPB+klcVmS35ZaplQGo9PJv7o9yFe0sR4W3fPBHho6Rry
on0vUp/g9vhW4y9dn7raVFAzcWJLFsBRVg4PRrYr+bCkyV5kUhT1fQ==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YQ5MBTVjd+GDv16zzhxHwQqyYF4=</DigestValue>
      </Reference>
      <Reference URI="/xl/drawings/vmlDrawing1.vml?ContentType=application/vnd.openxmlformats-officedocument.vmlDrawing">
        <DigestMethod Algorithm="http://www.w3.org/2000/09/xmldsig#sha1"/>
        <DigestValue>/vOO1p+meDwOKIfGeuhl/Q77VIw=</DigestValue>
      </Reference>
      <Reference URI="/xl/sharedStrings.xml?ContentType=application/vnd.openxmlformats-officedocument.spreadsheetml.sharedStrings+xml">
        <DigestMethod Algorithm="http://www.w3.org/2000/09/xmldsig#sha1"/>
        <DigestValue>SImJm5Hr2AH04mlX1i+MNjOA4YM=</DigestValue>
      </Reference>
      <Reference URI="/xl/styles.xml?ContentType=application/vnd.openxmlformats-officedocument.spreadsheetml.styles+xml">
        <DigestMethod Algorithm="http://www.w3.org/2000/09/xmldsig#sha1"/>
        <DigestValue>rN+ZqqrC29zDLtBz/YBz38rGjiI=</DigestValue>
      </Reference>
      <Reference URI="/xl/comments1.xml?ContentType=application/vnd.openxmlformats-officedocument.spreadsheetml.comments+xml">
        <DigestMethod Algorithm="http://www.w3.org/2000/09/xmldsig#sha1"/>
        <DigestValue>Gt/lFtqdfSsPv5dWbMsLz4L+Ovc=</DigestValue>
      </Reference>
      <Reference URI="/xl/worksheets/sheet1.xml?ContentType=application/vnd.openxmlformats-officedocument.spreadsheetml.worksheet+xml">
        <DigestMethod Algorithm="http://www.w3.org/2000/09/xmldsig#sha1"/>
        <DigestValue>U0aygJnFhpCl2iBugbHTpsAAn3M=</DigestValue>
      </Reference>
      <Reference URI="/xl/worksheets/sheet2.xml?ContentType=application/vnd.openxmlformats-officedocument.spreadsheetml.worksheet+xml">
        <DigestMethod Algorithm="http://www.w3.org/2000/09/xmldsig#sha1"/>
        <DigestValue>6GTu2NL8nuVR05nNHaR78on3Ydo=</DigestValue>
      </Reference>
      <Reference URI="/xl/workbook.xml?ContentType=application/vnd.openxmlformats-officedocument.spreadsheetml.sheet.main+xml">
        <DigestMethod Algorithm="http://www.w3.org/2000/09/xmldsig#sha1"/>
        <DigestValue>6bSXZH66O8YYzYvSVccnVq4PRdM=</DigestValue>
      </Reference>
      <Reference URI="/xl/worksheets/sheet3.xml?ContentType=application/vnd.openxmlformats-officedocument.spreadsheetml.worksheet+xml">
        <DigestMethod Algorithm="http://www.w3.org/2000/09/xmldsig#sha1"/>
        <DigestValue>6GTu2NL8nuVR05nNHaR78on3Ydo=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nbHxeYITJHN80l8AQGnymG66eBI=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2013-10-02T11:59:36Z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2013-10-02T11:59:36Z</xd:SigningTime>
          <xd:SigningCertificate>
            <xd:Cert>
              <xd:CertDigest>
                <DigestMethod Algorithm="http://www.w3.org/2000/09/xmldsig#sha1"/>
                <DigestValue>AIa1Hkq78fNsTkrNDzRBrshCfUY=</DigestValue>
              </xd:CertDigest>
              <xd:IssuerSerial>
                <X509IssuerName>CN=PostSignum Qualified CA 2, O="Česká pošta, s.p. [IČ 47114983]", C=CZ</X509IssuerName>
                <X509SerialNumber>1404124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lollok</dc:creator>
  <cp:lastModifiedBy>lollok</cp:lastModifiedBy>
  <dcterms:created xsi:type="dcterms:W3CDTF">2013-10-01T07:51:42Z</dcterms:created>
  <dcterms:modified xsi:type="dcterms:W3CDTF">2013-10-02T10:52:52Z</dcterms:modified>
</cp:coreProperties>
</file>