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ouhrn" sheetId="1" r:id="rId1"/>
    <sheet name="Dodávky" sheetId="2" r:id="rId2"/>
    <sheet name="Práce, mechanizace.." sheetId="3" r:id="rId3"/>
    <sheet name="Materiál" sheetId="4" r:id="rId4"/>
    <sheet name="Subdodávky" sheetId="5" r:id="rId5"/>
  </sheets>
  <definedNames/>
  <calcPr fullCalcOnLoad="1"/>
</workbook>
</file>

<file path=xl/sharedStrings.xml><?xml version="1.0" encoding="utf-8"?>
<sst xmlns="http://schemas.openxmlformats.org/spreadsheetml/2006/main" count="635" uniqueCount="411">
  <si>
    <t>Strana 1 / 1</t>
  </si>
  <si>
    <t>Datum tisku 30.3.2015</t>
  </si>
  <si>
    <t>Souhrn nákladů stavby</t>
  </si>
  <si>
    <t>Název stavby:  Brno, TS č.515 Tauferovy koleje odb.část</t>
  </si>
  <si>
    <t xml:space="preserve"> Číslo stavby: 1030023217</t>
  </si>
  <si>
    <t>Název verze:    DPS zak.č. EZA 2-2015_technologická část</t>
  </si>
  <si>
    <t xml:space="preserve"> Číslo verze:   2</t>
  </si>
  <si>
    <t>Náklady stavby:</t>
  </si>
  <si>
    <t>Kapitola:</t>
  </si>
  <si>
    <t xml:space="preserve"> 2. Provozní soubory</t>
  </si>
  <si>
    <t xml:space="preserve"> 4. Ostatní náklady</t>
  </si>
  <si>
    <t xml:space="preserve"> 5. Rozpočtová rezerva</t>
  </si>
  <si>
    <t xml:space="preserve"> Náklady stavby celkem (Suma 1-6)</t>
  </si>
  <si>
    <t xml:space="preserve"> Investiční náklady celkem (Suma 1-5)</t>
  </si>
  <si>
    <t xml:space="preserve"> Z toho samostatně distr. transformátory</t>
  </si>
  <si>
    <t xml:space="preserve"> Investiční náklady bez samostatně sledovaných nákladů</t>
  </si>
  <si>
    <t>ELING CZ s.r.o.</t>
  </si>
  <si>
    <t xml:space="preserve"> Vypracoval:</t>
  </si>
  <si>
    <t>Sestava DES001</t>
  </si>
  <si>
    <t>Číslo</t>
  </si>
  <si>
    <t>Název</t>
  </si>
  <si>
    <t>Verze NZ:</t>
  </si>
  <si>
    <t>2014/12b</t>
  </si>
  <si>
    <t>Stavba:</t>
  </si>
  <si>
    <t>1030023217</t>
  </si>
  <si>
    <t>Brno, TS č.515 Tauferovy koleje odb.část</t>
  </si>
  <si>
    <t>Verze:</t>
  </si>
  <si>
    <t>DPS zak.č. EZA 2-2015_technologická část</t>
  </si>
  <si>
    <t>Projekt:</t>
  </si>
  <si>
    <t>1</t>
  </si>
  <si>
    <t>TS 22/0,4kV, 400kVA Tauferovy koleje Brno</t>
  </si>
  <si>
    <t>PS/SO:</t>
  </si>
  <si>
    <t>RT13.2</t>
  </si>
  <si>
    <t>Trafostanice 22/0,4kV - montáže</t>
  </si>
  <si>
    <t xml:space="preserve">Jedn. 
Cena  </t>
  </si>
  <si>
    <t>Cena  
celkem</t>
  </si>
  <si>
    <t>P.č.</t>
  </si>
  <si>
    <t>Číslo materiálu</t>
  </si>
  <si>
    <t>Popis dodávky</t>
  </si>
  <si>
    <t>M.j.</t>
  </si>
  <si>
    <t>Množství</t>
  </si>
  <si>
    <t>800000000001</t>
  </si>
  <si>
    <t>TRANSFORMATOR 22/0,4/0231 KV</t>
  </si>
  <si>
    <t>KC</t>
  </si>
  <si>
    <t>Sestava DES021</t>
  </si>
  <si>
    <t>Strana 1 / 3</t>
  </si>
  <si>
    <t xml:space="preserve">Časový  fond </t>
  </si>
  <si>
    <t>PMP</t>
  </si>
  <si>
    <t>Zn.</t>
  </si>
  <si>
    <t>Text PMP</t>
  </si>
  <si>
    <t xml:space="preserve">Jedn. </t>
  </si>
  <si>
    <t>Celkem</t>
  </si>
  <si>
    <t>BA45</t>
  </si>
  <si>
    <t>Rozvodka krabic.pro chrán.vodiče do 4mm2</t>
  </si>
  <si>
    <t>KS</t>
  </si>
  <si>
    <t>BA51</t>
  </si>
  <si>
    <t>Odvíčkování,nebo zavíčk.krabic na šrouby</t>
  </si>
  <si>
    <t>BA60</t>
  </si>
  <si>
    <t>Hmoždinka 6mm,osazení do cihlové zdi</t>
  </si>
  <si>
    <t>BA62</t>
  </si>
  <si>
    <t>Hmoždinka 10mm,osazení cihlové zdi</t>
  </si>
  <si>
    <t>BE17</t>
  </si>
  <si>
    <t>Otvor v plechu do 4mm 200X200mm</t>
  </si>
  <si>
    <t>BE27</t>
  </si>
  <si>
    <t>Zakrytí otvoru do 200X300mm</t>
  </si>
  <si>
    <t>BI60</t>
  </si>
  <si>
    <t>Montáž vodiče Cu do 50mm2</t>
  </si>
  <si>
    <t>KM</t>
  </si>
  <si>
    <t>CC39</t>
  </si>
  <si>
    <t>Kabel CYKY 3Cx1,5 pevně uložený</t>
  </si>
  <si>
    <t>m</t>
  </si>
  <si>
    <t>CC53</t>
  </si>
  <si>
    <t>Kabel CYKY 4Dx2,5 pevně uložený</t>
  </si>
  <si>
    <t>CD25</t>
  </si>
  <si>
    <t>Kabel 1-NYY 1x240mm2 černý pevně uložený</t>
  </si>
  <si>
    <t>CD26</t>
  </si>
  <si>
    <t xml:space="preserve">Kabel 1-NYY 1x240mm2 zelenožlutý pevně uložený </t>
  </si>
  <si>
    <t>CG45</t>
  </si>
  <si>
    <t>Kabel 22-AXEKVCEY 1x70 mm2,propojovací vedení v TS volně uložený</t>
  </si>
  <si>
    <t>CI01</t>
  </si>
  <si>
    <t xml:space="preserve">Ukončení a zapojení vod. do 2,5mm2 v svork.rozvaděče </t>
  </si>
  <si>
    <t>CI158</t>
  </si>
  <si>
    <t>Ukončení a zapojení vod. 240mm2 bez oka</t>
  </si>
  <si>
    <t>CI41</t>
  </si>
  <si>
    <t xml:space="preserve">Ukončení kab.NYY a CYKY do 4x10mm2 bez koncovky a ok </t>
  </si>
  <si>
    <t>CI602</t>
  </si>
  <si>
    <t>Ukončení NYY 1x240mm2 bez konc.vč oka pro trans.400-630kVA</t>
  </si>
  <si>
    <t>CK23</t>
  </si>
  <si>
    <t>Kabel.koncovka 22kV staniční 3x70 pro AXEKVCEY-sada</t>
  </si>
  <si>
    <t>SAD</t>
  </si>
  <si>
    <t>CU58</t>
  </si>
  <si>
    <t>Svorka univerzální pro připojení PEN vodiče</t>
  </si>
  <si>
    <t>CX53</t>
  </si>
  <si>
    <t>Jistič IJ L 10A,s krytem,vč.montáže</t>
  </si>
  <si>
    <t>CX54</t>
  </si>
  <si>
    <t>Jistič IJ L 16A,s krytem,vč.montáže</t>
  </si>
  <si>
    <t>DE22</t>
  </si>
  <si>
    <t>Montáž olejového transformátoru VN/0,4kV,400kVA</t>
  </si>
  <si>
    <t>DK78</t>
  </si>
  <si>
    <t xml:space="preserve">Montáž označovacího štítku lepením </t>
  </si>
  <si>
    <t>DK79</t>
  </si>
  <si>
    <t>Označení vývodu z rozvaděče, skříně štítkem</t>
  </si>
  <si>
    <t>DQ08</t>
  </si>
  <si>
    <t>Nátěr uzemnění na povrchu (1x)</t>
  </si>
  <si>
    <t>DQ09</t>
  </si>
  <si>
    <t>Štítek označovací na uzemňovací přívod</t>
  </si>
  <si>
    <t>DQ10</t>
  </si>
  <si>
    <t>Smršťovací trubice zelenožlutá barva 18/6mm pro lano</t>
  </si>
  <si>
    <t>DQ11</t>
  </si>
  <si>
    <t>Smršťovací trubice zelenožlutá barva 32/12mm pro pas</t>
  </si>
  <si>
    <t>DQ47</t>
  </si>
  <si>
    <t xml:space="preserve">Propojení pancéře kabelu s konstrukcí </t>
  </si>
  <si>
    <t>DQ59</t>
  </si>
  <si>
    <t xml:space="preserve">Spojení páskových zemničů šrouby </t>
  </si>
  <si>
    <t>DQ67</t>
  </si>
  <si>
    <t xml:space="preserve">Svorka připojovací na konstrukci </t>
  </si>
  <si>
    <t>DX01</t>
  </si>
  <si>
    <t>Doprava do 2 ks transformátoru, manipulace a přeprava transfor. po staveništi</t>
  </si>
  <si>
    <t>EK20V</t>
  </si>
  <si>
    <t>Vyčištění stávajícího kabelového prostupu</t>
  </si>
  <si>
    <t>GA61</t>
  </si>
  <si>
    <t>Úprava povrchu konstrukce-ocel.kartáč tř.II</t>
  </si>
  <si>
    <t>M2</t>
  </si>
  <si>
    <t>GA88</t>
  </si>
  <si>
    <t>Vrchní nátěr konstrukce jednosložkový tř.II</t>
  </si>
  <si>
    <t>GC01M</t>
  </si>
  <si>
    <t>Barva syntetická základní S 2000 šedá 0110</t>
  </si>
  <si>
    <t>L</t>
  </si>
  <si>
    <t>GC05</t>
  </si>
  <si>
    <t>Barva syntetická základní S 2070 bílá 0100</t>
  </si>
  <si>
    <t>KG</t>
  </si>
  <si>
    <t>GC25M</t>
  </si>
  <si>
    <t>Email syntetický venkovní S 2013 zelený 5300</t>
  </si>
  <si>
    <t>GC26M</t>
  </si>
  <si>
    <t>Email syntetický venkovní S 2013 žlutý 6200</t>
  </si>
  <si>
    <t>GC31</t>
  </si>
  <si>
    <t>Barva syntetická na konstrukci S2014 šeď střední 1100</t>
  </si>
  <si>
    <t>GC50</t>
  </si>
  <si>
    <t>Ředidlo S 6006 (olej.a synt.)</t>
  </si>
  <si>
    <t>HG01</t>
  </si>
  <si>
    <t>Montáž tabulky smaltované A3-A4</t>
  </si>
  <si>
    <t>HG02</t>
  </si>
  <si>
    <t>Montáž tabulky polystyrenové  A2-A5</t>
  </si>
  <si>
    <t>HG90</t>
  </si>
  <si>
    <t>Dokončovací práce - pole,kobka do 35kV</t>
  </si>
  <si>
    <t>CH16</t>
  </si>
  <si>
    <t>Lišta nosná z PVC 5820</t>
  </si>
  <si>
    <t>CH31</t>
  </si>
  <si>
    <t>Pásek vázací černý (7,6x380mm)</t>
  </si>
  <si>
    <t>CH33</t>
  </si>
  <si>
    <t xml:space="preserve">Štítek označovací pro nová kabelová vedení </t>
  </si>
  <si>
    <t>CH36</t>
  </si>
  <si>
    <t xml:space="preserve">Svazkování 1 žilových kabelů VN na vzduchu </t>
  </si>
  <si>
    <t>CH65V</t>
  </si>
  <si>
    <t>Příchytka kabelová KHF D24-38  pro kabel vn 70mm2</t>
  </si>
  <si>
    <t>XB05</t>
  </si>
  <si>
    <t>Svorka krabicová 3x16mm2</t>
  </si>
  <si>
    <t>XM08</t>
  </si>
  <si>
    <t>Šroub M12x45,matice M12 a podložky</t>
  </si>
  <si>
    <t>XM261</t>
  </si>
  <si>
    <t>Příchytka kabelová 8 kabelů</t>
  </si>
  <si>
    <t>XM36</t>
  </si>
  <si>
    <t>Tabulka NB.2.39.03 Jen zde pracuj</t>
  </si>
  <si>
    <t>XM37</t>
  </si>
  <si>
    <t>Tabulka NB.1.41.03 Nezapínej - na zařízení se pracuje</t>
  </si>
  <si>
    <t>XM38</t>
  </si>
  <si>
    <t>Plakát Pokyny pro první pomoc při úrazu el...........</t>
  </si>
  <si>
    <t>XM40</t>
  </si>
  <si>
    <t>Tabulka NB.3.01.21 Pozor pod napětím</t>
  </si>
  <si>
    <t>XM41</t>
  </si>
  <si>
    <t>Tabulka NB.3.01.37 Pozor! uzemněno</t>
  </si>
  <si>
    <t>XM42</t>
  </si>
  <si>
    <t>Tabulka NB.3.19.31 Pozor na zařízení se pracuje</t>
  </si>
  <si>
    <t>XM43</t>
  </si>
  <si>
    <t>Tabulka NB3.01.31+NB.2.21.06 Pozor zpětný proud-vypni obě strany</t>
  </si>
  <si>
    <t>XM44</t>
  </si>
  <si>
    <t>Tabulka NB.3.01.03 Vysoké napětí-životu nebezpečno</t>
  </si>
  <si>
    <t>XM45</t>
  </si>
  <si>
    <t>Tabulka-Obsluha transformátoru</t>
  </si>
  <si>
    <t>XM46</t>
  </si>
  <si>
    <t>Tabulka smaltov.NB.3.01.13+NB.1.43.01+NB.1.53.01-Vysoké napětí-životu nebez. ...</t>
  </si>
  <si>
    <t>XM50</t>
  </si>
  <si>
    <t>Rámeček se sklem 35x46cm</t>
  </si>
  <si>
    <t>XN62</t>
  </si>
  <si>
    <t>Svítidlo žárovkové stropní 1x100W 13712B</t>
  </si>
  <si>
    <t>XN73</t>
  </si>
  <si>
    <t>Svorka spojovací SS</t>
  </si>
  <si>
    <t>ZN99</t>
  </si>
  <si>
    <t>Hodinová zúčtovací sazba - montážní práce - osazení příchytek</t>
  </si>
  <si>
    <t>HOD</t>
  </si>
  <si>
    <t>ZN995</t>
  </si>
  <si>
    <t>Hodinová zúčtovací sazba - montážní práce - kompletace koncovek</t>
  </si>
  <si>
    <t>1268</t>
  </si>
  <si>
    <t>Ocelová konstrukce pozinkovaná všeobecně,vč.montáže</t>
  </si>
  <si>
    <t>4345</t>
  </si>
  <si>
    <t>Pojistkové patrony VN podle IEC 16A,vč.montáže 3ks</t>
  </si>
  <si>
    <t>7152</t>
  </si>
  <si>
    <t>Dřevěné zábrany 4x6x250cm do TS (bez upevňovací konstrukce)</t>
  </si>
  <si>
    <t>7156</t>
  </si>
  <si>
    <t>Nátěr ocelové konstrukce třídy II (52m2/t ocel.konstrukce)</t>
  </si>
  <si>
    <t>7185</t>
  </si>
  <si>
    <t>Hmoždinka 8mm osazená do cihlové zdi,vč.vrutu 4x30mm</t>
  </si>
  <si>
    <t>71912</t>
  </si>
  <si>
    <t>Uzemňovací vedení na povrchu DTK1-1x630kVA -2kab.v.VN+rezerva pro třetí kab.v.VN</t>
  </si>
  <si>
    <t>PPV na PS/SO z objemu montážních prací</t>
  </si>
  <si>
    <t>%</t>
  </si>
  <si>
    <t>Přesun dodávek</t>
  </si>
  <si>
    <t>Kč</t>
  </si>
  <si>
    <t>Práce celkem vč. PD</t>
  </si>
  <si>
    <t>9223</t>
  </si>
  <si>
    <t>GZS</t>
  </si>
  <si>
    <t>17%</t>
  </si>
  <si>
    <t>9225</t>
  </si>
  <si>
    <t>Provozní vlivy</t>
  </si>
  <si>
    <t>P.C.</t>
  </si>
  <si>
    <t>Přirážky k práci celkem</t>
  </si>
  <si>
    <t>Práce celkem vč. PRP</t>
  </si>
  <si>
    <t>120</t>
  </si>
  <si>
    <t>AUTOJERAB DO 8 TUN - H</t>
  </si>
  <si>
    <t>210</t>
  </si>
  <si>
    <t>HYDR.RUKA HR2501</t>
  </si>
  <si>
    <t>420</t>
  </si>
  <si>
    <t>AUT.NAKL. - DO 3,5 T</t>
  </si>
  <si>
    <t>440</t>
  </si>
  <si>
    <t>AUT.NAKL. - DO 6 TUN</t>
  </si>
  <si>
    <t>620</t>
  </si>
  <si>
    <t>TRAKTOR KOL.VC.MECH.</t>
  </si>
  <si>
    <t>640</t>
  </si>
  <si>
    <t>TRAKTOR KOL.BEZ MECH</t>
  </si>
  <si>
    <t>Stavebně montážní mechanizace celkem</t>
  </si>
  <si>
    <t>Sestava DES019</t>
  </si>
  <si>
    <t>Název materiálu</t>
  </si>
  <si>
    <t>PM030</t>
  </si>
  <si>
    <t>Tabulka DT032 - V případě nebezpečí volejte (tabulka důležitých telefonních čísel)</t>
  </si>
  <si>
    <t>PM031</t>
  </si>
  <si>
    <t>Jednopólové schema TS, formát A4-A3, fólie k zavěšení</t>
  </si>
  <si>
    <t>P010</t>
  </si>
  <si>
    <t>Tlumič vibrací a hluku EK 90 - LIC technika</t>
  </si>
  <si>
    <t>P054</t>
  </si>
  <si>
    <t>Oko kabel. lisovací Cu 500mm2 M16 GPH KU</t>
  </si>
  <si>
    <t>P071</t>
  </si>
  <si>
    <t>Jistič LPN-16B-3, 230/400V, 3x16A, 3-pól., char.B, 10kA</t>
  </si>
  <si>
    <t>P1000099</t>
  </si>
  <si>
    <t>VODIC CYA 70 ZŽ</t>
  </si>
  <si>
    <t>1100100111</t>
  </si>
  <si>
    <t>Matice ocel. M 12 poz.</t>
  </si>
  <si>
    <t>1100100124</t>
  </si>
  <si>
    <t>Podložka přesná poz. 13    021702</t>
  </si>
  <si>
    <t>1100100129</t>
  </si>
  <si>
    <t>Podložka pružná poz.  8,2  021740</t>
  </si>
  <si>
    <t>1100100131</t>
  </si>
  <si>
    <t>Podložka pružná poz. 12,2  021740</t>
  </si>
  <si>
    <t>1100100434</t>
  </si>
  <si>
    <t>Kabel 750V CYKY - J 3x1,5</t>
  </si>
  <si>
    <t>1100100520</t>
  </si>
  <si>
    <t>Kabel 22kV AXEKVCEY 1x70</t>
  </si>
  <si>
    <t>1100100611</t>
  </si>
  <si>
    <t>Spojka krabicová  3x16mm2 6100-44</t>
  </si>
  <si>
    <t>1100100628</t>
  </si>
  <si>
    <t>Příchytka kabelová KHF 24-38</t>
  </si>
  <si>
    <t>1100100915</t>
  </si>
  <si>
    <t>Svorka univerzální 6-70    669107</t>
  </si>
  <si>
    <t>1100101048</t>
  </si>
  <si>
    <t>Oko kabel. lisovací GPH 16x8 KU-L</t>
  </si>
  <si>
    <t>1100101050</t>
  </si>
  <si>
    <t>Oko kabel. lisovací GPH 25x10 KU-L</t>
  </si>
  <si>
    <t>1100101064</t>
  </si>
  <si>
    <t>Oko kabel.lisov.Cu 240x2x16 KU 40-V</t>
  </si>
  <si>
    <t>1100101096</t>
  </si>
  <si>
    <t>Oko kabel. lisovací GPH 70x12 ALU-F</t>
  </si>
  <si>
    <t>1100101239</t>
  </si>
  <si>
    <t>Trubice smršť.RPKz 22/6 1m dl.zel.žlutá</t>
  </si>
  <si>
    <t>1100101240</t>
  </si>
  <si>
    <t>Trubice smršť.RPKz 35/12 1m dl.zel.žlutá</t>
  </si>
  <si>
    <t>1100101302</t>
  </si>
  <si>
    <t>Příchytka kabelová KPZ 38/3 /KAMAT</t>
  </si>
  <si>
    <t>1100101341</t>
  </si>
  <si>
    <t>Páska zemnící  FeZn 30/4</t>
  </si>
  <si>
    <t>1100101349</t>
  </si>
  <si>
    <t>Podpěra vedení hromosvodu PV 44</t>
  </si>
  <si>
    <t>1100101354</t>
  </si>
  <si>
    <t>Svorka zemnící pás/pás SR 02</t>
  </si>
  <si>
    <t>1100101355</t>
  </si>
  <si>
    <t>Svorka zemnící připoj. ke konstr. SP-1</t>
  </si>
  <si>
    <t>1100101358</t>
  </si>
  <si>
    <t>1100101581</t>
  </si>
  <si>
    <t>Pojistka VN výkonová IEC 24kV 16A</t>
  </si>
  <si>
    <t>1100101904</t>
  </si>
  <si>
    <t>Držák příchytky KPZ Kamat</t>
  </si>
  <si>
    <t>1100102023</t>
  </si>
  <si>
    <t>Pásek vázací na vodiče 7,6x380 mm černý.</t>
  </si>
  <si>
    <t>1100102024</t>
  </si>
  <si>
    <t>Pásek vázací na vodiče 3,6x292mm bíl</t>
  </si>
  <si>
    <t>1100102026</t>
  </si>
  <si>
    <t>Štítek z PVC 70x30 bíl</t>
  </si>
  <si>
    <t>1100102028</t>
  </si>
  <si>
    <t>Štítek PVC označovací 359050 čern</t>
  </si>
  <si>
    <t>1100102033</t>
  </si>
  <si>
    <t>Pásek vázací kabelový LK 5</t>
  </si>
  <si>
    <t>1100102150</t>
  </si>
  <si>
    <t>Štítek číslovací Al 40x60mm</t>
  </si>
  <si>
    <t>1100102153</t>
  </si>
  <si>
    <t>Tab: č.9002 - rovná (trojtabulka)</t>
  </si>
  <si>
    <t>1100102164</t>
  </si>
  <si>
    <t>Rámeček se sklem 35x46 cm</t>
  </si>
  <si>
    <t>1100102192</t>
  </si>
  <si>
    <t>Tabulka Pozor! Uzemněno 0137</t>
  </si>
  <si>
    <t>1100102194</t>
  </si>
  <si>
    <t>Tab: Pozor! Zpětný proud-Vypínej obě</t>
  </si>
  <si>
    <t>1100102201</t>
  </si>
  <si>
    <t>Tabulka výstražná 0121 PVC</t>
  </si>
  <si>
    <t>1100102206</t>
  </si>
  <si>
    <t>Tabulka 1812 PVC</t>
  </si>
  <si>
    <t>1100102209</t>
  </si>
  <si>
    <t>Tabulka výstražná 1931 PVC</t>
  </si>
  <si>
    <t>1100102211</t>
  </si>
  <si>
    <t>Tabulka příkazová 3903 PVC</t>
  </si>
  <si>
    <t>1100102212</t>
  </si>
  <si>
    <t>Tabulka zákazová 4101 PVC</t>
  </si>
  <si>
    <t>1100102221</t>
  </si>
  <si>
    <t>Tabulka 7781 PVC</t>
  </si>
  <si>
    <t>1100102229</t>
  </si>
  <si>
    <t>Tabulka výstražná+2x zákazová 9002 PVC</t>
  </si>
  <si>
    <t>196410113550</t>
  </si>
  <si>
    <t>Drát z mědi E Cu 99,9 $ 4   mm měkký</t>
  </si>
  <si>
    <t>245111781328</t>
  </si>
  <si>
    <t>Odmašťovač na kabelové armatury-CELLPACK</t>
  </si>
  <si>
    <t>246221010112</t>
  </si>
  <si>
    <t>Barva syntetická základní pro VN konstrukce</t>
  </si>
  <si>
    <t>246221061100</t>
  </si>
  <si>
    <t>Barva S2014/1100 šedivá vrchní venkovní</t>
  </si>
  <si>
    <t>246221505300</t>
  </si>
  <si>
    <t>Email S2013/5300 zeleń střední venkovní</t>
  </si>
  <si>
    <t>246221505301</t>
  </si>
  <si>
    <t>Email synt.venkovní S 2013/5300 zelený</t>
  </si>
  <si>
    <t>246221506200</t>
  </si>
  <si>
    <t>Email S2013/6200 žluť chromová venkovní</t>
  </si>
  <si>
    <t>246221506201</t>
  </si>
  <si>
    <t>Email synt.venkovní S 2013/6200 žlutý</t>
  </si>
  <si>
    <t>246221670100</t>
  </si>
  <si>
    <t>Email S2070/0100 bílý rychleschnoucí</t>
  </si>
  <si>
    <t>246421200001</t>
  </si>
  <si>
    <t>Ředidlo S 6006 olej.synt.</t>
  </si>
  <si>
    <t>309003180820</t>
  </si>
  <si>
    <t>Šroub šestihr.hl.M  8 x  30 poz.</t>
  </si>
  <si>
    <t>309003181226</t>
  </si>
  <si>
    <t>Šroub šestihr.hl.M 12 x  45 poz.</t>
  </si>
  <si>
    <t>309792120636</t>
  </si>
  <si>
    <t>Hřeb pro nastřelovač 6X70mm typ B pozink</t>
  </si>
  <si>
    <t>311120118061</t>
  </si>
  <si>
    <t>Matice ocel. M  8 poz.</t>
  </si>
  <si>
    <t>311411204030</t>
  </si>
  <si>
    <t>Vrut s půlkulovou hlavou 4x30mm</t>
  </si>
  <si>
    <t>341111583148</t>
  </si>
  <si>
    <t>Kabel 750V CYKY 4Dx2,5</t>
  </si>
  <si>
    <t>345661551200</t>
  </si>
  <si>
    <t>Rozvodka krabicová  4mm2 380V 6455-12</t>
  </si>
  <si>
    <t>345711760020</t>
  </si>
  <si>
    <t>Lišta nosná děrovaná typ 4822</t>
  </si>
  <si>
    <t>347117240100</t>
  </si>
  <si>
    <t>Žárovka otřesuvzdorná 240V 100W E27</t>
  </si>
  <si>
    <t>348511260101</t>
  </si>
  <si>
    <t>Svítidlo žárovk.stropní 100W typ 5112601</t>
  </si>
  <si>
    <t>354321333855</t>
  </si>
  <si>
    <t>Svorka přímá 250-400kVA bezkr.331852855</t>
  </si>
  <si>
    <t>358221000002</t>
  </si>
  <si>
    <t>Jistič IJ-M 10 A 1 pol.P107 úzký kryt st</t>
  </si>
  <si>
    <t>358221000003</t>
  </si>
  <si>
    <t>Jistič IJ-M 17 A 1 pol.P107 úzký kryt st</t>
  </si>
  <si>
    <t>424999259025</t>
  </si>
  <si>
    <t>Konstrukce ocel.pozinkovaná dle soupisky</t>
  </si>
  <si>
    <t>51160271</t>
  </si>
  <si>
    <t>KABEL NYY-J 1X240RM mm
 BK</t>
  </si>
  <si>
    <t>51160362</t>
  </si>
  <si>
    <t>KABEL NYY-O 1X240RM mm
 BK</t>
  </si>
  <si>
    <t>54351905</t>
  </si>
  <si>
    <t>PŘÍCHYTKA KABELOVÁ FORMZEUG:3K131 PA6 ČE</t>
  </si>
  <si>
    <t>54351906</t>
  </si>
  <si>
    <t>PŘÍCHYTKA KABELOVÁ FORMZEUG:3K132 PA6 ČE</t>
  </si>
  <si>
    <t>54508701</t>
  </si>
  <si>
    <t>KONCOVKA VNITŘNI NKT:TI24-3 24KV 25-70</t>
  </si>
  <si>
    <t>562841617107</t>
  </si>
  <si>
    <t>Hmoždinka PVC pr. 8mm</t>
  </si>
  <si>
    <t>562841617108</t>
  </si>
  <si>
    <t>Hmoždinka PVC pr.10mm</t>
  </si>
  <si>
    <t>562841617289</t>
  </si>
  <si>
    <t>Hmoždinka PVC pr. 6mm</t>
  </si>
  <si>
    <t>605900000000</t>
  </si>
  <si>
    <t>Zábrana 4X6X250cm</t>
  </si>
  <si>
    <t>900000000080</t>
  </si>
  <si>
    <t>Spojovací materiál pro kabelovou příchytku 3K131+3k132 PA6 8 kabelů</t>
  </si>
  <si>
    <t>Sestava DES020</t>
  </si>
  <si>
    <t>Dílčí rozpočet - subdodávky</t>
  </si>
  <si>
    <t>Popis subdodávky</t>
  </si>
  <si>
    <t>DT56V</t>
  </si>
  <si>
    <t>Stavební práce malého rozsahu</t>
  </si>
  <si>
    <t>TKC</t>
  </si>
  <si>
    <t>4110V</t>
  </si>
  <si>
    <t>Úprava stávající konstrukce</t>
  </si>
  <si>
    <t>4901</t>
  </si>
  <si>
    <t>Kompletace el. zařízení a komplexní zkoušky technol.části TS</t>
  </si>
  <si>
    <t>Subdodávky celkem</t>
  </si>
  <si>
    <t>Sestava DES010</t>
  </si>
  <si>
    <t xml:space="preserve">Dílčí rozpočet - dodávky </t>
  </si>
  <si>
    <t xml:space="preserve">Dílčí rozpočet - práce, mechanizace a ostatní náklady </t>
  </si>
  <si>
    <t xml:space="preserve">Dílčí rozpočet - materiál </t>
  </si>
  <si>
    <t>Montážní práce</t>
  </si>
  <si>
    <t xml:space="preserve">Zemní práce </t>
  </si>
  <si>
    <t>Materiál celkem</t>
  </si>
  <si>
    <t>Přirážka na podružný materiál</t>
  </si>
  <si>
    <t>Materiál celkem včetně přirážky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</si>
</sst>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3">
    <font>
      <sz val="10"/>
      <name val="Arial"/>
      <family val="0"/>
    </font>
    <font>
      <sz val="8"/>
      <color indexed="63"/>
      <name val="Arial CE"/>
      <family val="2"/>
    </font>
    <font>
      <b/>
      <sz val="18"/>
      <color indexed="63"/>
      <name val="Arial CE"/>
      <family val="2"/>
    </font>
    <font>
      <sz val="10"/>
      <color indexed="63"/>
      <name val="Arial CE"/>
      <family val="2"/>
    </font>
    <font>
      <b/>
      <sz val="10"/>
      <color indexed="63"/>
      <name val="Arial CE"/>
      <family val="2"/>
    </font>
    <font>
      <b/>
      <sz val="12"/>
      <color indexed="63"/>
      <name val="Arial CE"/>
      <family val="2"/>
    </font>
    <font>
      <sz val="12"/>
      <color indexed="63"/>
      <name val="Arial CE"/>
      <family val="2"/>
    </font>
    <font>
      <b/>
      <sz val="8"/>
      <color indexed="63"/>
      <name val="Arial CE"/>
      <family val="2"/>
    </font>
    <font>
      <b/>
      <sz val="17"/>
      <color indexed="63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right" vertical="top"/>
    </xf>
    <xf numFmtId="2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left" vertical="top" wrapText="1"/>
    </xf>
    <xf numFmtId="2" fontId="9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49" fontId="1" fillId="0" borderId="11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16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2" fontId="9" fillId="0" borderId="12" xfId="0" applyNumberFormat="1" applyFont="1" applyBorder="1" applyAlignment="1">
      <alignment/>
    </xf>
    <xf numFmtId="2" fontId="0" fillId="0" borderId="0" xfId="0" applyNumberFormat="1" applyBorder="1" applyAlignment="1">
      <alignment horizontal="center"/>
    </xf>
    <xf numFmtId="4" fontId="7" fillId="0" borderId="0" xfId="0" applyNumberFormat="1" applyFont="1" applyBorder="1" applyAlignment="1">
      <alignment vertical="top"/>
    </xf>
    <xf numFmtId="4" fontId="7" fillId="0" borderId="12" xfId="0" applyNumberFormat="1" applyFont="1" applyBorder="1" applyAlignment="1">
      <alignment vertical="top"/>
    </xf>
    <xf numFmtId="49" fontId="3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right" vertical="top"/>
    </xf>
    <xf numFmtId="164" fontId="1" fillId="0" borderId="10" xfId="0" applyNumberFormat="1" applyFont="1" applyBorder="1" applyAlignment="1">
      <alignment horizontal="right" vertical="top"/>
    </xf>
    <xf numFmtId="49" fontId="7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164" fontId="1" fillId="0" borderId="16" xfId="0" applyNumberFormat="1" applyFont="1" applyBorder="1" applyAlignment="1">
      <alignment horizontal="right" vertical="top"/>
    </xf>
    <xf numFmtId="49" fontId="1" fillId="0" borderId="11" xfId="0" applyNumberFormat="1" applyFont="1" applyBorder="1" applyAlignment="1">
      <alignment horizontal="right" vertical="top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/>
    </xf>
    <xf numFmtId="164" fontId="1" fillId="0" borderId="11" xfId="0" applyNumberFormat="1" applyFont="1" applyBorder="1" applyAlignment="1">
      <alignment horizontal="right" vertical="top"/>
    </xf>
    <xf numFmtId="49" fontId="1" fillId="0" borderId="16" xfId="0" applyNumberFormat="1" applyFont="1" applyBorder="1" applyAlignment="1">
      <alignment horizontal="right" vertical="top"/>
    </xf>
    <xf numFmtId="49" fontId="1" fillId="0" borderId="16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right" vertical="top"/>
    </xf>
    <xf numFmtId="49" fontId="8" fillId="0" borderId="10" xfId="0" applyNumberFormat="1" applyFont="1" applyBorder="1" applyAlignment="1">
      <alignment horizontal="left" vertical="top" wrapText="1"/>
    </xf>
    <xf numFmtId="2" fontId="9" fillId="0" borderId="12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right" vertical="top"/>
    </xf>
    <xf numFmtId="4" fontId="7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43" sqref="C43"/>
    </sheetView>
  </sheetViews>
  <sheetFormatPr defaultColWidth="9.140625" defaultRowHeight="12.75"/>
  <cols>
    <col min="1" max="1" width="11.140625" style="0" customWidth="1"/>
    <col min="2" max="2" width="0.9921875" style="0" customWidth="1"/>
    <col min="3" max="3" width="5.28125" style="0" customWidth="1"/>
    <col min="4" max="4" width="35.421875" style="0" customWidth="1"/>
    <col min="5" max="5" width="6.28125" style="0" customWidth="1"/>
    <col min="6" max="6" width="16.140625" style="0" customWidth="1"/>
    <col min="7" max="7" width="4.140625" style="0" customWidth="1"/>
    <col min="8" max="8" width="14.00390625" style="0" customWidth="1"/>
  </cols>
  <sheetData>
    <row r="1" ht="9.75" customHeight="1">
      <c r="H1" s="1" t="s">
        <v>0</v>
      </c>
    </row>
    <row r="2" spans="7:8" ht="10.5" customHeight="1">
      <c r="G2" s="23" t="s">
        <v>1</v>
      </c>
      <c r="H2" s="23"/>
    </row>
    <row r="3" ht="3.75" customHeight="1"/>
    <row r="4" spans="1:8" ht="24" customHeight="1">
      <c r="A4" s="24" t="s">
        <v>2</v>
      </c>
      <c r="B4" s="24"/>
      <c r="C4" s="24"/>
      <c r="D4" s="24"/>
      <c r="E4" s="24"/>
      <c r="F4" s="24"/>
      <c r="G4" s="24"/>
      <c r="H4" s="24"/>
    </row>
    <row r="5" ht="3" customHeight="1"/>
    <row r="6" spans="1:8" ht="27" customHeight="1">
      <c r="A6" s="20" t="s">
        <v>3</v>
      </c>
      <c r="B6" s="20"/>
      <c r="C6" s="20"/>
      <c r="D6" s="20"/>
      <c r="E6" s="21" t="s">
        <v>4</v>
      </c>
      <c r="F6" s="21"/>
      <c r="G6" s="21"/>
      <c r="H6" s="21"/>
    </row>
    <row r="7" spans="1:8" ht="27.75" customHeight="1">
      <c r="A7" s="20" t="s">
        <v>5</v>
      </c>
      <c r="B7" s="20"/>
      <c r="C7" s="20"/>
      <c r="D7" s="20"/>
      <c r="E7" s="21" t="s">
        <v>6</v>
      </c>
      <c r="F7" s="21"/>
      <c r="G7" s="21"/>
      <c r="H7" s="21"/>
    </row>
    <row r="8" spans="1:8" ht="24.75" customHeight="1">
      <c r="A8" s="22" t="s">
        <v>8</v>
      </c>
      <c r="B8" s="22"/>
      <c r="C8" s="22"/>
      <c r="D8" s="22"/>
      <c r="E8" s="22" t="s">
        <v>7</v>
      </c>
      <c r="F8" s="22"/>
      <c r="G8" s="22"/>
      <c r="H8" s="22"/>
    </row>
    <row r="9" spans="1:8" ht="19.5" customHeight="1">
      <c r="A9" s="20" t="s">
        <v>9</v>
      </c>
      <c r="B9" s="20"/>
      <c r="C9" s="20"/>
      <c r="D9" s="20"/>
      <c r="E9" s="25"/>
      <c r="F9" s="25"/>
      <c r="G9" s="25"/>
      <c r="H9" s="25"/>
    </row>
    <row r="10" spans="1:8" ht="19.5" customHeight="1">
      <c r="A10" s="20" t="s">
        <v>10</v>
      </c>
      <c r="B10" s="20"/>
      <c r="C10" s="20"/>
      <c r="D10" s="20"/>
      <c r="E10" s="25"/>
      <c r="F10" s="25"/>
      <c r="G10" s="25"/>
      <c r="H10" s="25"/>
    </row>
    <row r="11" spans="1:8" ht="19.5" customHeight="1">
      <c r="A11" s="20" t="s">
        <v>11</v>
      </c>
      <c r="B11" s="20"/>
      <c r="C11" s="20"/>
      <c r="D11" s="20"/>
      <c r="E11" s="25"/>
      <c r="F11" s="25"/>
      <c r="G11" s="25"/>
      <c r="H11" s="25"/>
    </row>
    <row r="12" spans="1:8" ht="19.5" customHeight="1">
      <c r="A12" s="21" t="s">
        <v>12</v>
      </c>
      <c r="B12" s="21"/>
      <c r="C12" s="21"/>
      <c r="D12" s="21"/>
      <c r="E12" s="26"/>
      <c r="F12" s="26"/>
      <c r="G12" s="26"/>
      <c r="H12" s="26"/>
    </row>
    <row r="13" spans="1:8" ht="20.25" customHeight="1">
      <c r="A13" s="20" t="s">
        <v>13</v>
      </c>
      <c r="B13" s="20"/>
      <c r="C13" s="20"/>
      <c r="D13" s="20"/>
      <c r="E13" s="25"/>
      <c r="F13" s="25"/>
      <c r="G13" s="25"/>
      <c r="H13" s="25"/>
    </row>
    <row r="14" spans="1:8" ht="20.25" customHeight="1">
      <c r="A14" s="20" t="s">
        <v>14</v>
      </c>
      <c r="B14" s="20"/>
      <c r="C14" s="20"/>
      <c r="D14" s="20"/>
      <c r="E14" s="25"/>
      <c r="F14" s="25"/>
      <c r="G14" s="25"/>
      <c r="H14" s="25"/>
    </row>
    <row r="15" spans="1:8" ht="20.25" customHeight="1">
      <c r="A15" s="20" t="s">
        <v>15</v>
      </c>
      <c r="B15" s="20"/>
      <c r="C15" s="20"/>
      <c r="D15" s="20"/>
      <c r="E15" s="25"/>
      <c r="F15" s="25"/>
      <c r="G15" s="25"/>
      <c r="H15" s="25"/>
    </row>
    <row r="16" spans="1:5" ht="12.75" customHeight="1">
      <c r="A16" s="2" t="s">
        <v>17</v>
      </c>
      <c r="C16" s="27" t="s">
        <v>16</v>
      </c>
      <c r="D16" s="27"/>
      <c r="E16" s="27"/>
    </row>
    <row r="17" ht="6.75" customHeight="1"/>
    <row r="18" spans="1:3" ht="10.5" customHeight="1">
      <c r="A18" s="28" t="s">
        <v>18</v>
      </c>
      <c r="B18" s="28"/>
      <c r="C18" s="28"/>
    </row>
  </sheetData>
  <sheetProtection/>
  <mergeCells count="24">
    <mergeCell ref="E15:H15"/>
    <mergeCell ref="A15:D15"/>
    <mergeCell ref="C16:E16"/>
    <mergeCell ref="A18:C18"/>
    <mergeCell ref="A13:D13"/>
    <mergeCell ref="E13:H13"/>
    <mergeCell ref="E14:H14"/>
    <mergeCell ref="A14:D14"/>
    <mergeCell ref="E11:H11"/>
    <mergeCell ref="A11:D11"/>
    <mergeCell ref="E12:H12"/>
    <mergeCell ref="A12:D12"/>
    <mergeCell ref="E9:H9"/>
    <mergeCell ref="A9:D9"/>
    <mergeCell ref="E10:H10"/>
    <mergeCell ref="A10:D10"/>
    <mergeCell ref="A7:D7"/>
    <mergeCell ref="E7:H7"/>
    <mergeCell ref="E8:H8"/>
    <mergeCell ref="A8:D8"/>
    <mergeCell ref="G2:H2"/>
    <mergeCell ref="A4:H4"/>
    <mergeCell ref="A6:D6"/>
    <mergeCell ref="E6:H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.28515625" style="0" customWidth="1"/>
    <col min="2" max="2" width="2.00390625" style="0" customWidth="1"/>
    <col min="3" max="4" width="1.28515625" style="0" customWidth="1"/>
    <col min="5" max="5" width="4.421875" style="0" customWidth="1"/>
    <col min="6" max="6" width="2.00390625" style="0" customWidth="1"/>
    <col min="7" max="7" width="0.9921875" style="0" customWidth="1"/>
    <col min="8" max="8" width="5.57421875" style="0" customWidth="1"/>
    <col min="9" max="9" width="1.7109375" style="0" customWidth="1"/>
    <col min="10" max="10" width="2.00390625" style="0" customWidth="1"/>
    <col min="11" max="11" width="5.7109375" style="0" customWidth="1"/>
    <col min="12" max="12" width="1.28515625" style="0" customWidth="1"/>
    <col min="13" max="13" width="0.9921875" style="0" customWidth="1"/>
    <col min="14" max="14" width="16.28125" style="0" customWidth="1"/>
    <col min="15" max="15" width="1.7109375" style="0" customWidth="1"/>
    <col min="16" max="16" width="13.57421875" style="0" customWidth="1"/>
    <col min="17" max="17" width="7.57421875" style="0" customWidth="1"/>
    <col min="18" max="18" width="8.00390625" style="0" customWidth="1"/>
    <col min="19" max="19" width="0.9921875" style="0" customWidth="1"/>
    <col min="20" max="20" width="4.421875" style="0" customWidth="1"/>
    <col min="21" max="21" width="0.9921875" style="0" customWidth="1"/>
    <col min="22" max="22" width="5.8515625" style="0" customWidth="1"/>
    <col min="23" max="23" width="5.421875" style="0" customWidth="1"/>
    <col min="24" max="25" width="0.9921875" style="0" customWidth="1"/>
    <col min="26" max="26" width="1.7109375" style="0" customWidth="1"/>
    <col min="27" max="27" width="4.140625" style="0" customWidth="1"/>
    <col min="28" max="28" width="3.8515625" style="0" customWidth="1"/>
    <col min="29" max="29" width="0.9921875" style="0" customWidth="1"/>
    <col min="30" max="30" width="9.421875" style="0" customWidth="1"/>
    <col min="31" max="31" width="1.28515625" style="0" customWidth="1"/>
    <col min="32" max="32" width="2.00390625" style="0" customWidth="1"/>
  </cols>
  <sheetData>
    <row r="1" spans="28:31" ht="9.75" customHeight="1">
      <c r="AB1" s="23" t="s">
        <v>0</v>
      </c>
      <c r="AC1" s="23"/>
      <c r="AD1" s="23"/>
      <c r="AE1" s="23"/>
    </row>
    <row r="2" spans="27:31" ht="10.5" customHeight="1">
      <c r="AA2" s="23" t="s">
        <v>1</v>
      </c>
      <c r="AB2" s="23"/>
      <c r="AC2" s="23"/>
      <c r="AD2" s="23"/>
      <c r="AE2" s="23"/>
    </row>
    <row r="3" spans="4:31" ht="23.25" customHeight="1">
      <c r="D3" s="37" t="s">
        <v>403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ht="6" customHeight="1"/>
    <row r="5" spans="11:31" ht="13.5" customHeight="1">
      <c r="K5" s="38" t="s">
        <v>19</v>
      </c>
      <c r="L5" s="38"/>
      <c r="M5" s="38"/>
      <c r="N5" s="38"/>
      <c r="P5" s="38" t="s">
        <v>20</v>
      </c>
      <c r="Q5" s="38"/>
      <c r="W5" s="39" t="s">
        <v>21</v>
      </c>
      <c r="X5" s="39"/>
      <c r="Y5" s="39"/>
      <c r="Z5" s="39"/>
      <c r="AA5" s="39"/>
      <c r="AB5" s="40" t="s">
        <v>22</v>
      </c>
      <c r="AC5" s="40"/>
      <c r="AD5" s="40"/>
      <c r="AE5" s="40"/>
    </row>
    <row r="6" spans="23:31" ht="3" customHeight="1">
      <c r="W6" s="39"/>
      <c r="X6" s="39"/>
      <c r="Y6" s="39"/>
      <c r="Z6" s="39"/>
      <c r="AA6" s="39"/>
      <c r="AB6" s="40"/>
      <c r="AC6" s="40"/>
      <c r="AD6" s="40"/>
      <c r="AE6" s="40"/>
    </row>
    <row r="7" spans="4:31" ht="17.25" customHeight="1">
      <c r="D7" s="33" t="s">
        <v>23</v>
      </c>
      <c r="E7" s="33"/>
      <c r="F7" s="33"/>
      <c r="G7" s="33"/>
      <c r="H7" s="33"/>
      <c r="I7" s="33"/>
      <c r="K7" s="34" t="s">
        <v>24</v>
      </c>
      <c r="L7" s="34"/>
      <c r="M7" s="34"/>
      <c r="N7" s="34"/>
      <c r="P7" s="35" t="s">
        <v>25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ht="3" customHeight="1"/>
    <row r="9" spans="4:31" ht="15" customHeight="1">
      <c r="D9" s="33" t="s">
        <v>26</v>
      </c>
      <c r="E9" s="33"/>
      <c r="F9" s="33"/>
      <c r="G9" s="33"/>
      <c r="H9" s="33"/>
      <c r="I9" s="33"/>
      <c r="K9" s="36">
        <v>2</v>
      </c>
      <c r="L9" s="36"/>
      <c r="M9" s="36"/>
      <c r="N9" s="36"/>
      <c r="P9" s="35" t="s">
        <v>27</v>
      </c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ht="4.5" customHeight="1"/>
    <row r="11" spans="1:31" ht="15" customHeight="1">
      <c r="A11" s="33" t="s">
        <v>28</v>
      </c>
      <c r="B11" s="33"/>
      <c r="C11" s="33"/>
      <c r="D11" s="33"/>
      <c r="E11" s="33"/>
      <c r="F11" s="33"/>
      <c r="G11" s="33"/>
      <c r="H11" s="33"/>
      <c r="I11" s="33"/>
      <c r="K11" s="34" t="s">
        <v>29</v>
      </c>
      <c r="L11" s="34"/>
      <c r="M11" s="34"/>
      <c r="N11" s="34"/>
      <c r="P11" s="35" t="s">
        <v>30</v>
      </c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ht="3.75" customHeight="1"/>
    <row r="13" spans="4:31" ht="15" customHeight="1">
      <c r="D13" s="33" t="s">
        <v>31</v>
      </c>
      <c r="E13" s="33"/>
      <c r="F13" s="33"/>
      <c r="G13" s="33"/>
      <c r="H13" s="33"/>
      <c r="I13" s="33"/>
      <c r="K13" s="34" t="s">
        <v>32</v>
      </c>
      <c r="L13" s="34"/>
      <c r="M13" s="34"/>
      <c r="N13" s="34"/>
      <c r="P13" s="35" t="s">
        <v>33</v>
      </c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ht="3.75" customHeight="1"/>
    <row r="15" spans="26:30" ht="11.25" customHeight="1">
      <c r="Z15" s="31" t="s">
        <v>34</v>
      </c>
      <c r="AA15" s="31"/>
      <c r="AB15" s="31"/>
      <c r="AD15" s="31" t="s">
        <v>35</v>
      </c>
    </row>
    <row r="16" spans="3:30" ht="12" customHeight="1">
      <c r="C16" s="31" t="s">
        <v>36</v>
      </c>
      <c r="D16" s="31"/>
      <c r="E16" s="31"/>
      <c r="G16" s="32" t="s">
        <v>37</v>
      </c>
      <c r="H16" s="32"/>
      <c r="I16" s="32"/>
      <c r="J16" s="32"/>
      <c r="K16" s="32"/>
      <c r="M16" s="32" t="s">
        <v>38</v>
      </c>
      <c r="N16" s="32"/>
      <c r="O16" s="32"/>
      <c r="P16" s="32"/>
      <c r="Q16" s="32"/>
      <c r="R16" s="32"/>
      <c r="S16" s="32" t="s">
        <v>39</v>
      </c>
      <c r="T16" s="32"/>
      <c r="U16" s="31" t="s">
        <v>40</v>
      </c>
      <c r="V16" s="31"/>
      <c r="W16" s="31"/>
      <c r="Z16" s="31"/>
      <c r="AA16" s="31"/>
      <c r="AB16" s="31"/>
      <c r="AD16" s="31"/>
    </row>
    <row r="17" spans="4:24" ht="12" customHeight="1">
      <c r="D17" s="29">
        <v>1</v>
      </c>
      <c r="E17" s="29"/>
      <c r="H17" s="28" t="s">
        <v>41</v>
      </c>
      <c r="I17" s="28"/>
      <c r="J17" s="28"/>
      <c r="K17" s="28"/>
      <c r="L17" s="28"/>
      <c r="N17" s="28" t="s">
        <v>42</v>
      </c>
      <c r="O17" s="28"/>
      <c r="P17" s="28"/>
      <c r="Q17" s="28"/>
      <c r="R17" s="28"/>
      <c r="T17" s="27" t="s">
        <v>43</v>
      </c>
      <c r="U17" s="27"/>
      <c r="V17" s="30"/>
      <c r="W17" s="30"/>
      <c r="X17" s="30"/>
    </row>
    <row r="18" spans="5:16" ht="12.75" customHeight="1">
      <c r="E18" s="28" t="s">
        <v>17</v>
      </c>
      <c r="F18" s="28"/>
      <c r="G18" s="28"/>
      <c r="H18" s="28"/>
      <c r="I18" s="27" t="s">
        <v>16</v>
      </c>
      <c r="J18" s="27"/>
      <c r="K18" s="27"/>
      <c r="L18" s="27"/>
      <c r="M18" s="27"/>
      <c r="N18" s="27"/>
      <c r="O18" s="27"/>
      <c r="P18" s="27"/>
    </row>
    <row r="19" spans="2:10" ht="10.5" customHeight="1">
      <c r="B19" s="28" t="s">
        <v>44</v>
      </c>
      <c r="C19" s="28"/>
      <c r="D19" s="28"/>
      <c r="E19" s="28"/>
      <c r="F19" s="28"/>
      <c r="G19" s="28"/>
      <c r="H19" s="28"/>
      <c r="I19" s="28"/>
      <c r="J19" s="28"/>
    </row>
  </sheetData>
  <sheetProtection/>
  <mergeCells count="34">
    <mergeCell ref="AB1:AE1"/>
    <mergeCell ref="AA2:AE2"/>
    <mergeCell ref="D3:AE3"/>
    <mergeCell ref="K5:N5"/>
    <mergeCell ref="P5:Q5"/>
    <mergeCell ref="W5:AA6"/>
    <mergeCell ref="AB5:AE6"/>
    <mergeCell ref="D7:I7"/>
    <mergeCell ref="K7:N7"/>
    <mergeCell ref="P7:AE7"/>
    <mergeCell ref="D9:I9"/>
    <mergeCell ref="K9:N9"/>
    <mergeCell ref="P9:AE9"/>
    <mergeCell ref="A11:I11"/>
    <mergeCell ref="K11:N11"/>
    <mergeCell ref="P11:AE11"/>
    <mergeCell ref="D13:I13"/>
    <mergeCell ref="K13:N13"/>
    <mergeCell ref="P13:AE13"/>
    <mergeCell ref="Z15:AB16"/>
    <mergeCell ref="AD15:AD16"/>
    <mergeCell ref="C16:E16"/>
    <mergeCell ref="G16:K16"/>
    <mergeCell ref="M16:R16"/>
    <mergeCell ref="S16:T16"/>
    <mergeCell ref="U16:W16"/>
    <mergeCell ref="B19:J19"/>
    <mergeCell ref="D17:E17"/>
    <mergeCell ref="H17:L17"/>
    <mergeCell ref="N17:R17"/>
    <mergeCell ref="T17:U17"/>
    <mergeCell ref="V17:X17"/>
    <mergeCell ref="E18:H18"/>
    <mergeCell ref="I18:P18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6"/>
  <sheetViews>
    <sheetView zoomScalePageLayoutView="0" workbookViewId="0" topLeftCell="A1">
      <selection activeCell="W34" sqref="W34:Z34"/>
    </sheetView>
  </sheetViews>
  <sheetFormatPr defaultColWidth="9.140625" defaultRowHeight="12.75"/>
  <cols>
    <col min="1" max="1" width="1.8515625" style="0" customWidth="1"/>
    <col min="2" max="2" width="2.00390625" style="0" customWidth="1"/>
    <col min="3" max="5" width="0.9921875" style="0" customWidth="1"/>
    <col min="6" max="6" width="4.00390625" style="0" customWidth="1"/>
    <col min="7" max="7" width="2.00390625" style="0" customWidth="1"/>
    <col min="8" max="8" width="2.140625" style="0" customWidth="1"/>
    <col min="9" max="9" width="4.57421875" style="0" customWidth="1"/>
    <col min="10" max="10" width="0.9921875" style="0" customWidth="1"/>
    <col min="11" max="12" width="1.7109375" style="0" customWidth="1"/>
    <col min="13" max="13" width="1.28515625" style="0" customWidth="1"/>
    <col min="14" max="14" width="2.140625" style="0" customWidth="1"/>
    <col min="15" max="15" width="1.8515625" style="0" customWidth="1"/>
    <col min="16" max="16" width="19.57421875" style="0" customWidth="1"/>
    <col min="17" max="17" width="2.00390625" style="0" customWidth="1"/>
    <col min="18" max="18" width="12.8515625" style="0" customWidth="1"/>
    <col min="19" max="19" width="8.28125" style="0" customWidth="1"/>
    <col min="20" max="20" width="1.8515625" style="0" customWidth="1"/>
    <col min="21" max="21" width="1.28515625" style="0" customWidth="1"/>
    <col min="22" max="22" width="4.28125" style="0" customWidth="1"/>
    <col min="23" max="23" width="1.7109375" style="0" customWidth="1"/>
    <col min="24" max="24" width="8.28125" style="0" customWidth="1"/>
    <col min="25" max="25" width="2.00390625" style="0" customWidth="1"/>
    <col min="26" max="26" width="0.9921875" style="0" customWidth="1"/>
    <col min="27" max="27" width="1.8515625" style="0" customWidth="1"/>
    <col min="28" max="28" width="6.421875" style="0" customWidth="1"/>
    <col min="29" max="30" width="0.9921875" style="0" customWidth="1"/>
    <col min="31" max="31" width="3.57421875" style="0" customWidth="1"/>
    <col min="32" max="32" width="1.8515625" style="0" customWidth="1"/>
    <col min="33" max="33" width="2.421875" style="0" customWidth="1"/>
    <col min="34" max="35" width="1.57421875" style="0" customWidth="1"/>
    <col min="36" max="36" width="9.28125" style="0" customWidth="1"/>
    <col min="37" max="37" width="1.28515625" style="0" customWidth="1"/>
    <col min="38" max="38" width="1.8515625" style="0" customWidth="1"/>
    <col min="39" max="39" width="5.421875" style="0" customWidth="1"/>
  </cols>
  <sheetData>
    <row r="1" spans="32:36" ht="9.75" customHeight="1">
      <c r="AF1" s="23" t="s">
        <v>45</v>
      </c>
      <c r="AG1" s="23"/>
      <c r="AH1" s="23"/>
      <c r="AI1" s="23"/>
      <c r="AJ1" s="23"/>
    </row>
    <row r="2" spans="30:36" ht="10.5" customHeight="1">
      <c r="AD2" s="23" t="s">
        <v>1</v>
      </c>
      <c r="AE2" s="23"/>
      <c r="AF2" s="23"/>
      <c r="AG2" s="23"/>
      <c r="AH2" s="23"/>
      <c r="AI2" s="23"/>
      <c r="AJ2" s="23"/>
    </row>
    <row r="3" ht="4.5" customHeight="1"/>
    <row r="4" spans="3:39" ht="21.75" customHeight="1">
      <c r="C4" s="56" t="s">
        <v>404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</row>
    <row r="5" ht="4.5" customHeight="1"/>
    <row r="6" spans="14:36" ht="13.5" customHeight="1">
      <c r="N6" s="38" t="s">
        <v>19</v>
      </c>
      <c r="O6" s="38"/>
      <c r="P6" s="38"/>
      <c r="R6" s="38" t="s">
        <v>20</v>
      </c>
      <c r="S6" s="38"/>
      <c r="AB6" s="39" t="s">
        <v>21</v>
      </c>
      <c r="AC6" s="39"/>
      <c r="AD6" s="39"/>
      <c r="AE6" s="39"/>
      <c r="AG6" s="40" t="s">
        <v>22</v>
      </c>
      <c r="AH6" s="40"/>
      <c r="AI6" s="40"/>
      <c r="AJ6" s="40"/>
    </row>
    <row r="7" spans="28:36" ht="3" customHeight="1">
      <c r="AB7" s="39"/>
      <c r="AC7" s="39"/>
      <c r="AD7" s="39"/>
      <c r="AE7" s="39"/>
      <c r="AG7" s="40"/>
      <c r="AH7" s="40"/>
      <c r="AI7" s="40"/>
      <c r="AJ7" s="40"/>
    </row>
    <row r="8" spans="5:37" ht="17.25" customHeight="1">
      <c r="E8" s="33" t="s">
        <v>23</v>
      </c>
      <c r="F8" s="33"/>
      <c r="G8" s="33"/>
      <c r="H8" s="33"/>
      <c r="I8" s="33"/>
      <c r="J8" s="33"/>
      <c r="K8" s="33"/>
      <c r="N8" s="34" t="s">
        <v>24</v>
      </c>
      <c r="O8" s="34"/>
      <c r="P8" s="34"/>
      <c r="R8" s="35" t="s">
        <v>25</v>
      </c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</row>
    <row r="9" ht="3.75" customHeight="1"/>
    <row r="10" spans="5:37" ht="15" customHeight="1">
      <c r="E10" s="33" t="s">
        <v>26</v>
      </c>
      <c r="F10" s="33"/>
      <c r="G10" s="33"/>
      <c r="H10" s="33"/>
      <c r="I10" s="33"/>
      <c r="J10" s="33"/>
      <c r="K10" s="33"/>
      <c r="N10" s="36">
        <v>2</v>
      </c>
      <c r="O10" s="36"/>
      <c r="P10" s="36"/>
      <c r="R10" s="35" t="s">
        <v>27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ht="3.75" customHeight="1"/>
    <row r="12" spans="2:37" ht="15" customHeight="1">
      <c r="B12" s="33" t="s">
        <v>28</v>
      </c>
      <c r="C12" s="33"/>
      <c r="D12" s="33"/>
      <c r="E12" s="33"/>
      <c r="F12" s="33"/>
      <c r="G12" s="33"/>
      <c r="H12" s="33"/>
      <c r="I12" s="33"/>
      <c r="J12" s="33"/>
      <c r="K12" s="33"/>
      <c r="N12" s="34" t="s">
        <v>29</v>
      </c>
      <c r="O12" s="34"/>
      <c r="P12" s="34"/>
      <c r="R12" s="35" t="s">
        <v>30</v>
      </c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ht="3.75" customHeight="1"/>
    <row r="14" spans="5:37" ht="15" customHeight="1">
      <c r="E14" s="33" t="s">
        <v>31</v>
      </c>
      <c r="F14" s="33"/>
      <c r="G14" s="33"/>
      <c r="H14" s="33"/>
      <c r="I14" s="33"/>
      <c r="J14" s="33"/>
      <c r="K14" s="33"/>
      <c r="N14" s="34" t="s">
        <v>32</v>
      </c>
      <c r="O14" s="34"/>
      <c r="P14" s="34"/>
      <c r="R14" s="35" t="s">
        <v>33</v>
      </c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ht="3.75" customHeight="1"/>
    <row r="16" ht="5.25" customHeight="1"/>
    <row r="17" ht="6" customHeight="1"/>
    <row r="18" spans="28:37" ht="9.75" customHeight="1">
      <c r="AB18" s="54" t="s">
        <v>46</v>
      </c>
      <c r="AC18" s="54"/>
      <c r="AD18" s="54"/>
      <c r="AE18" s="54"/>
      <c r="AF18" s="54"/>
      <c r="AG18" s="54"/>
      <c r="AH18" s="54"/>
      <c r="AI18" s="54"/>
      <c r="AJ18" s="31" t="s">
        <v>35</v>
      </c>
      <c r="AK18" s="31"/>
    </row>
    <row r="19" spans="5:37" ht="11.25" customHeight="1">
      <c r="E19" s="31" t="s">
        <v>36</v>
      </c>
      <c r="F19" s="31"/>
      <c r="G19" s="31"/>
      <c r="I19" s="32" t="s">
        <v>47</v>
      </c>
      <c r="J19" s="32"/>
      <c r="K19" s="32"/>
      <c r="L19" s="32"/>
      <c r="M19" s="32" t="s">
        <v>48</v>
      </c>
      <c r="N19" s="32"/>
      <c r="O19" s="32"/>
      <c r="P19" s="32" t="s">
        <v>49</v>
      </c>
      <c r="Q19" s="32"/>
      <c r="R19" s="32"/>
      <c r="S19" s="32"/>
      <c r="T19" s="32"/>
      <c r="U19" s="32"/>
      <c r="V19" s="32" t="s">
        <v>39</v>
      </c>
      <c r="W19" s="32"/>
      <c r="X19" s="31" t="s">
        <v>40</v>
      </c>
      <c r="Y19" s="31"/>
      <c r="Z19" s="31"/>
      <c r="AA19" s="31"/>
      <c r="AB19" s="31" t="s">
        <v>50</v>
      </c>
      <c r="AC19" s="31"/>
      <c r="AD19" s="31"/>
      <c r="AE19" s="31" t="s">
        <v>51</v>
      </c>
      <c r="AF19" s="31"/>
      <c r="AG19" s="31"/>
      <c r="AH19" s="31"/>
      <c r="AI19" s="31"/>
      <c r="AJ19" s="31"/>
      <c r="AK19" s="31"/>
    </row>
    <row r="20" spans="4:35" ht="13.5" customHeight="1">
      <c r="D20" s="29">
        <v>1</v>
      </c>
      <c r="E20" s="29"/>
      <c r="F20" s="29"/>
      <c r="H20" s="28" t="s">
        <v>52</v>
      </c>
      <c r="I20" s="28"/>
      <c r="J20" s="28"/>
      <c r="K20" s="28"/>
      <c r="O20" s="28" t="s">
        <v>53</v>
      </c>
      <c r="P20" s="28"/>
      <c r="Q20" s="28"/>
      <c r="R20" s="28"/>
      <c r="S20" s="28"/>
      <c r="T20" s="28"/>
      <c r="U20" s="27" t="s">
        <v>54</v>
      </c>
      <c r="V20" s="27"/>
      <c r="W20" s="30">
        <v>6</v>
      </c>
      <c r="X20" s="30"/>
      <c r="Y20" s="30"/>
      <c r="Z20" s="30"/>
      <c r="AB20" s="42"/>
      <c r="AC20" s="42"/>
      <c r="AD20" s="42"/>
      <c r="AE20" s="42">
        <f>AB20*W20</f>
        <v>0</v>
      </c>
      <c r="AF20" s="42"/>
      <c r="AG20" s="42"/>
      <c r="AH20" s="42"/>
      <c r="AI20" s="42"/>
    </row>
    <row r="21" spans="4:35" ht="13.5" customHeight="1">
      <c r="D21" s="29">
        <v>2</v>
      </c>
      <c r="E21" s="29"/>
      <c r="F21" s="29"/>
      <c r="H21" s="28" t="s">
        <v>55</v>
      </c>
      <c r="I21" s="28"/>
      <c r="J21" s="28"/>
      <c r="K21" s="28"/>
      <c r="O21" s="28" t="s">
        <v>56</v>
      </c>
      <c r="P21" s="28"/>
      <c r="Q21" s="28"/>
      <c r="R21" s="28"/>
      <c r="S21" s="28"/>
      <c r="T21" s="28"/>
      <c r="U21" s="27" t="s">
        <v>54</v>
      </c>
      <c r="V21" s="27"/>
      <c r="W21" s="30">
        <v>6</v>
      </c>
      <c r="X21" s="30"/>
      <c r="Y21" s="30"/>
      <c r="Z21" s="30"/>
      <c r="AB21" s="42"/>
      <c r="AC21" s="42"/>
      <c r="AD21" s="42"/>
      <c r="AE21" s="42">
        <f aca="true" t="shared" si="0" ref="AE21:AE84">AB21*W21</f>
        <v>0</v>
      </c>
      <c r="AF21" s="42"/>
      <c r="AG21" s="42"/>
      <c r="AH21" s="42"/>
      <c r="AI21" s="42"/>
    </row>
    <row r="22" spans="4:35" ht="13.5" customHeight="1">
      <c r="D22" s="29">
        <v>3</v>
      </c>
      <c r="E22" s="29"/>
      <c r="F22" s="29"/>
      <c r="H22" s="28" t="s">
        <v>57</v>
      </c>
      <c r="I22" s="28"/>
      <c r="J22" s="28"/>
      <c r="K22" s="28"/>
      <c r="O22" s="28" t="s">
        <v>58</v>
      </c>
      <c r="P22" s="28"/>
      <c r="Q22" s="28"/>
      <c r="R22" s="28"/>
      <c r="S22" s="28"/>
      <c r="T22" s="28"/>
      <c r="U22" s="27" t="s">
        <v>54</v>
      </c>
      <c r="V22" s="27"/>
      <c r="W22" s="30">
        <v>10</v>
      </c>
      <c r="X22" s="30"/>
      <c r="Y22" s="30"/>
      <c r="Z22" s="30"/>
      <c r="AB22" s="42"/>
      <c r="AC22" s="42"/>
      <c r="AD22" s="42"/>
      <c r="AE22" s="42">
        <f t="shared" si="0"/>
        <v>0</v>
      </c>
      <c r="AF22" s="42"/>
      <c r="AG22" s="42"/>
      <c r="AH22" s="42"/>
      <c r="AI22" s="42"/>
    </row>
    <row r="23" spans="4:35" ht="13.5" customHeight="1">
      <c r="D23" s="29">
        <v>4</v>
      </c>
      <c r="E23" s="29"/>
      <c r="F23" s="29"/>
      <c r="H23" s="28" t="s">
        <v>59</v>
      </c>
      <c r="I23" s="28"/>
      <c r="J23" s="28"/>
      <c r="K23" s="28"/>
      <c r="O23" s="28" t="s">
        <v>60</v>
      </c>
      <c r="P23" s="28"/>
      <c r="Q23" s="28"/>
      <c r="R23" s="28"/>
      <c r="S23" s="28"/>
      <c r="T23" s="28"/>
      <c r="U23" s="27" t="s">
        <v>54</v>
      </c>
      <c r="V23" s="27"/>
      <c r="W23" s="30">
        <v>15</v>
      </c>
      <c r="X23" s="30"/>
      <c r="Y23" s="30"/>
      <c r="Z23" s="30"/>
      <c r="AB23" s="42"/>
      <c r="AC23" s="42"/>
      <c r="AD23" s="42"/>
      <c r="AE23" s="42">
        <f t="shared" si="0"/>
        <v>0</v>
      </c>
      <c r="AF23" s="42"/>
      <c r="AG23" s="42"/>
      <c r="AH23" s="42"/>
      <c r="AI23" s="42"/>
    </row>
    <row r="24" spans="4:35" ht="13.5" customHeight="1">
      <c r="D24" s="29">
        <v>5</v>
      </c>
      <c r="E24" s="29"/>
      <c r="F24" s="29"/>
      <c r="H24" s="28" t="s">
        <v>61</v>
      </c>
      <c r="I24" s="28"/>
      <c r="J24" s="28"/>
      <c r="K24" s="28"/>
      <c r="O24" s="28" t="s">
        <v>62</v>
      </c>
      <c r="P24" s="28"/>
      <c r="Q24" s="28"/>
      <c r="R24" s="28"/>
      <c r="S24" s="28"/>
      <c r="T24" s="28"/>
      <c r="U24" s="27" t="s">
        <v>54</v>
      </c>
      <c r="V24" s="27"/>
      <c r="W24" s="30">
        <v>2</v>
      </c>
      <c r="X24" s="30"/>
      <c r="Y24" s="30"/>
      <c r="Z24" s="30"/>
      <c r="AB24" s="42"/>
      <c r="AC24" s="42"/>
      <c r="AD24" s="42"/>
      <c r="AE24" s="42">
        <f t="shared" si="0"/>
        <v>0</v>
      </c>
      <c r="AF24" s="42"/>
      <c r="AG24" s="42"/>
      <c r="AH24" s="42"/>
      <c r="AI24" s="42"/>
    </row>
    <row r="25" spans="4:35" ht="13.5" customHeight="1">
      <c r="D25" s="29">
        <v>6</v>
      </c>
      <c r="E25" s="29"/>
      <c r="F25" s="29"/>
      <c r="H25" s="28" t="s">
        <v>63</v>
      </c>
      <c r="I25" s="28"/>
      <c r="J25" s="28"/>
      <c r="K25" s="28"/>
      <c r="O25" s="28" t="s">
        <v>64</v>
      </c>
      <c r="P25" s="28"/>
      <c r="Q25" s="28"/>
      <c r="R25" s="28"/>
      <c r="S25" s="28"/>
      <c r="T25" s="28"/>
      <c r="U25" s="27" t="s">
        <v>54</v>
      </c>
      <c r="V25" s="27"/>
      <c r="W25" s="30">
        <v>2</v>
      </c>
      <c r="X25" s="30"/>
      <c r="Y25" s="30"/>
      <c r="Z25" s="30"/>
      <c r="AB25" s="42"/>
      <c r="AC25" s="42"/>
      <c r="AD25" s="42"/>
      <c r="AE25" s="42">
        <f t="shared" si="0"/>
        <v>0</v>
      </c>
      <c r="AF25" s="42"/>
      <c r="AG25" s="42"/>
      <c r="AH25" s="42"/>
      <c r="AI25" s="42"/>
    </row>
    <row r="26" spans="4:35" ht="13.5" customHeight="1">
      <c r="D26" s="29">
        <v>7</v>
      </c>
      <c r="E26" s="29"/>
      <c r="F26" s="29"/>
      <c r="H26" s="28" t="s">
        <v>65</v>
      </c>
      <c r="I26" s="28"/>
      <c r="J26" s="28"/>
      <c r="K26" s="28"/>
      <c r="O26" s="28" t="s">
        <v>66</v>
      </c>
      <c r="P26" s="28"/>
      <c r="Q26" s="28"/>
      <c r="R26" s="28"/>
      <c r="S26" s="28"/>
      <c r="T26" s="28"/>
      <c r="U26" s="27" t="s">
        <v>67</v>
      </c>
      <c r="V26" s="27"/>
      <c r="W26" s="30">
        <v>0.003</v>
      </c>
      <c r="X26" s="30"/>
      <c r="Y26" s="30"/>
      <c r="Z26" s="30"/>
      <c r="AB26" s="42"/>
      <c r="AC26" s="42"/>
      <c r="AD26" s="42"/>
      <c r="AE26" s="42">
        <f t="shared" si="0"/>
        <v>0</v>
      </c>
      <c r="AF26" s="42"/>
      <c r="AG26" s="42"/>
      <c r="AH26" s="42"/>
      <c r="AI26" s="42"/>
    </row>
    <row r="27" spans="4:35" ht="13.5" customHeight="1">
      <c r="D27" s="29">
        <v>8</v>
      </c>
      <c r="E27" s="29"/>
      <c r="F27" s="29"/>
      <c r="H27" s="28" t="s">
        <v>68</v>
      </c>
      <c r="I27" s="28"/>
      <c r="J27" s="28"/>
      <c r="K27" s="28"/>
      <c r="O27" s="28" t="s">
        <v>69</v>
      </c>
      <c r="P27" s="28"/>
      <c r="Q27" s="28"/>
      <c r="R27" s="28"/>
      <c r="S27" s="28"/>
      <c r="T27" s="28"/>
      <c r="U27" s="27" t="s">
        <v>70</v>
      </c>
      <c r="V27" s="27"/>
      <c r="W27" s="30">
        <v>25</v>
      </c>
      <c r="X27" s="30"/>
      <c r="Y27" s="30"/>
      <c r="Z27" s="30"/>
      <c r="AB27" s="42"/>
      <c r="AC27" s="42"/>
      <c r="AD27" s="42"/>
      <c r="AE27" s="42">
        <f t="shared" si="0"/>
        <v>0</v>
      </c>
      <c r="AF27" s="42"/>
      <c r="AG27" s="42"/>
      <c r="AH27" s="42"/>
      <c r="AI27" s="42"/>
    </row>
    <row r="28" spans="4:35" ht="13.5" customHeight="1">
      <c r="D28" s="29">
        <v>9</v>
      </c>
      <c r="E28" s="29"/>
      <c r="F28" s="29"/>
      <c r="H28" s="28" t="s">
        <v>71</v>
      </c>
      <c r="I28" s="28"/>
      <c r="J28" s="28"/>
      <c r="K28" s="28"/>
      <c r="O28" s="28" t="s">
        <v>72</v>
      </c>
      <c r="P28" s="28"/>
      <c r="Q28" s="28"/>
      <c r="R28" s="28"/>
      <c r="S28" s="28"/>
      <c r="T28" s="28"/>
      <c r="U28" s="27" t="s">
        <v>70</v>
      </c>
      <c r="V28" s="27"/>
      <c r="W28" s="30">
        <v>20</v>
      </c>
      <c r="X28" s="30"/>
      <c r="Y28" s="30"/>
      <c r="Z28" s="30"/>
      <c r="AB28" s="42"/>
      <c r="AC28" s="42"/>
      <c r="AD28" s="42"/>
      <c r="AE28" s="42">
        <f t="shared" si="0"/>
        <v>0</v>
      </c>
      <c r="AF28" s="42"/>
      <c r="AG28" s="42"/>
      <c r="AH28" s="42"/>
      <c r="AI28" s="42"/>
    </row>
    <row r="29" spans="4:35" ht="13.5" customHeight="1">
      <c r="D29" s="29">
        <v>10</v>
      </c>
      <c r="E29" s="29"/>
      <c r="F29" s="29"/>
      <c r="H29" s="28" t="s">
        <v>73</v>
      </c>
      <c r="I29" s="28"/>
      <c r="J29" s="28"/>
      <c r="K29" s="28"/>
      <c r="O29" s="28" t="s">
        <v>74</v>
      </c>
      <c r="P29" s="28"/>
      <c r="Q29" s="28"/>
      <c r="R29" s="28"/>
      <c r="S29" s="28"/>
      <c r="T29" s="28"/>
      <c r="U29" s="27" t="s">
        <v>70</v>
      </c>
      <c r="V29" s="27"/>
      <c r="W29" s="30">
        <v>72</v>
      </c>
      <c r="X29" s="30"/>
      <c r="Y29" s="30"/>
      <c r="Z29" s="30"/>
      <c r="AB29" s="42"/>
      <c r="AC29" s="42"/>
      <c r="AD29" s="42"/>
      <c r="AE29" s="42">
        <f t="shared" si="0"/>
        <v>0</v>
      </c>
      <c r="AF29" s="42"/>
      <c r="AG29" s="42"/>
      <c r="AH29" s="42"/>
      <c r="AI29" s="42"/>
    </row>
    <row r="30" spans="4:35" ht="13.5" customHeight="1">
      <c r="D30" s="29">
        <v>11</v>
      </c>
      <c r="E30" s="29"/>
      <c r="F30" s="29"/>
      <c r="H30" s="28" t="s">
        <v>75</v>
      </c>
      <c r="I30" s="28"/>
      <c r="J30" s="28"/>
      <c r="K30" s="28"/>
      <c r="O30" s="28" t="s">
        <v>76</v>
      </c>
      <c r="P30" s="28"/>
      <c r="Q30" s="28"/>
      <c r="R30" s="28"/>
      <c r="S30" s="28"/>
      <c r="T30" s="28"/>
      <c r="U30" s="27" t="s">
        <v>70</v>
      </c>
      <c r="V30" s="27"/>
      <c r="W30" s="30">
        <v>24</v>
      </c>
      <c r="X30" s="30"/>
      <c r="Y30" s="30"/>
      <c r="Z30" s="30"/>
      <c r="AB30" s="42"/>
      <c r="AC30" s="42"/>
      <c r="AD30" s="42"/>
      <c r="AE30" s="42">
        <f t="shared" si="0"/>
        <v>0</v>
      </c>
      <c r="AF30" s="42"/>
      <c r="AG30" s="42"/>
      <c r="AH30" s="42"/>
      <c r="AI30" s="42"/>
    </row>
    <row r="31" spans="4:35" ht="13.5" customHeight="1">
      <c r="D31" s="29">
        <v>12</v>
      </c>
      <c r="E31" s="29"/>
      <c r="F31" s="29"/>
      <c r="H31" s="28" t="s">
        <v>77</v>
      </c>
      <c r="I31" s="28"/>
      <c r="J31" s="28"/>
      <c r="K31" s="28"/>
      <c r="O31" s="28" t="s">
        <v>78</v>
      </c>
      <c r="P31" s="28"/>
      <c r="Q31" s="28"/>
      <c r="R31" s="28"/>
      <c r="S31" s="28"/>
      <c r="T31" s="28"/>
      <c r="U31" s="27" t="s">
        <v>70</v>
      </c>
      <c r="V31" s="27"/>
      <c r="W31" s="30">
        <v>34</v>
      </c>
      <c r="X31" s="30"/>
      <c r="Y31" s="30"/>
      <c r="Z31" s="30"/>
      <c r="AB31" s="42"/>
      <c r="AC31" s="42"/>
      <c r="AD31" s="42"/>
      <c r="AE31" s="42">
        <f t="shared" si="0"/>
        <v>0</v>
      </c>
      <c r="AF31" s="42"/>
      <c r="AG31" s="42"/>
      <c r="AH31" s="42"/>
      <c r="AI31" s="42"/>
    </row>
    <row r="32" spans="4:35" ht="13.5" customHeight="1">
      <c r="D32" s="29">
        <v>13</v>
      </c>
      <c r="E32" s="29"/>
      <c r="F32" s="29"/>
      <c r="H32" s="28" t="s">
        <v>79</v>
      </c>
      <c r="I32" s="28"/>
      <c r="J32" s="28"/>
      <c r="K32" s="28"/>
      <c r="O32" s="28" t="s">
        <v>80</v>
      </c>
      <c r="P32" s="28"/>
      <c r="Q32" s="28"/>
      <c r="R32" s="28"/>
      <c r="S32" s="28"/>
      <c r="T32" s="28"/>
      <c r="U32" s="27" t="s">
        <v>54</v>
      </c>
      <c r="V32" s="27"/>
      <c r="W32" s="30">
        <v>12</v>
      </c>
      <c r="X32" s="30"/>
      <c r="Y32" s="30"/>
      <c r="Z32" s="30"/>
      <c r="AB32" s="42"/>
      <c r="AC32" s="42"/>
      <c r="AD32" s="42"/>
      <c r="AE32" s="42">
        <f t="shared" si="0"/>
        <v>0</v>
      </c>
      <c r="AF32" s="42"/>
      <c r="AG32" s="42"/>
      <c r="AH32" s="42"/>
      <c r="AI32" s="42"/>
    </row>
    <row r="33" spans="4:35" ht="13.5" customHeight="1">
      <c r="D33" s="29">
        <v>14</v>
      </c>
      <c r="E33" s="29"/>
      <c r="F33" s="29"/>
      <c r="H33" s="28" t="s">
        <v>81</v>
      </c>
      <c r="I33" s="28"/>
      <c r="J33" s="28"/>
      <c r="K33" s="28"/>
      <c r="O33" s="28" t="s">
        <v>82</v>
      </c>
      <c r="P33" s="28"/>
      <c r="Q33" s="28"/>
      <c r="R33" s="28"/>
      <c r="S33" s="28"/>
      <c r="T33" s="28"/>
      <c r="U33" s="27" t="s">
        <v>54</v>
      </c>
      <c r="V33" s="27"/>
      <c r="W33" s="30">
        <v>8</v>
      </c>
      <c r="X33" s="30"/>
      <c r="Y33" s="30"/>
      <c r="Z33" s="30"/>
      <c r="AB33" s="42"/>
      <c r="AC33" s="42"/>
      <c r="AD33" s="42"/>
      <c r="AE33" s="42">
        <f t="shared" si="0"/>
        <v>0</v>
      </c>
      <c r="AF33" s="42"/>
      <c r="AG33" s="42"/>
      <c r="AH33" s="42"/>
      <c r="AI33" s="42"/>
    </row>
    <row r="34" spans="4:35" ht="13.5" customHeight="1">
      <c r="D34" s="29">
        <v>15</v>
      </c>
      <c r="E34" s="29"/>
      <c r="F34" s="29"/>
      <c r="H34" s="28" t="s">
        <v>83</v>
      </c>
      <c r="I34" s="28"/>
      <c r="J34" s="28"/>
      <c r="K34" s="28"/>
      <c r="O34" s="28" t="s">
        <v>84</v>
      </c>
      <c r="P34" s="28"/>
      <c r="Q34" s="28"/>
      <c r="R34" s="28"/>
      <c r="S34" s="28"/>
      <c r="T34" s="28"/>
      <c r="U34" s="27" t="s">
        <v>54</v>
      </c>
      <c r="V34" s="27"/>
      <c r="W34" s="30">
        <v>5</v>
      </c>
      <c r="X34" s="30"/>
      <c r="Y34" s="30"/>
      <c r="Z34" s="30"/>
      <c r="AB34" s="42"/>
      <c r="AC34" s="42"/>
      <c r="AD34" s="42"/>
      <c r="AE34" s="42">
        <f t="shared" si="0"/>
        <v>0</v>
      </c>
      <c r="AF34" s="42"/>
      <c r="AG34" s="42"/>
      <c r="AH34" s="42"/>
      <c r="AI34" s="42"/>
    </row>
    <row r="35" spans="4:35" ht="13.5" customHeight="1">
      <c r="D35" s="29">
        <v>16</v>
      </c>
      <c r="E35" s="29"/>
      <c r="F35" s="29"/>
      <c r="H35" s="28" t="s">
        <v>85</v>
      </c>
      <c r="I35" s="28"/>
      <c r="J35" s="28"/>
      <c r="K35" s="28"/>
      <c r="O35" s="28" t="s">
        <v>86</v>
      </c>
      <c r="P35" s="28"/>
      <c r="Q35" s="28"/>
      <c r="R35" s="28"/>
      <c r="S35" s="28"/>
      <c r="T35" s="28"/>
      <c r="U35" s="27" t="s">
        <v>54</v>
      </c>
      <c r="V35" s="27"/>
      <c r="W35" s="30">
        <v>8</v>
      </c>
      <c r="X35" s="30"/>
      <c r="Y35" s="30"/>
      <c r="Z35" s="30"/>
      <c r="AB35" s="42"/>
      <c r="AC35" s="42"/>
      <c r="AD35" s="42"/>
      <c r="AE35" s="42">
        <f t="shared" si="0"/>
        <v>0</v>
      </c>
      <c r="AF35" s="42"/>
      <c r="AG35" s="42"/>
      <c r="AH35" s="42"/>
      <c r="AI35" s="42"/>
    </row>
    <row r="36" spans="4:35" ht="13.5" customHeight="1">
      <c r="D36" s="29">
        <v>17</v>
      </c>
      <c r="E36" s="29"/>
      <c r="F36" s="29"/>
      <c r="H36" s="28" t="s">
        <v>87</v>
      </c>
      <c r="I36" s="28"/>
      <c r="J36" s="28"/>
      <c r="K36" s="28"/>
      <c r="O36" s="28" t="s">
        <v>88</v>
      </c>
      <c r="P36" s="28"/>
      <c r="Q36" s="28"/>
      <c r="R36" s="28"/>
      <c r="S36" s="28"/>
      <c r="T36" s="28"/>
      <c r="U36" s="27" t="s">
        <v>89</v>
      </c>
      <c r="V36" s="27"/>
      <c r="W36" s="30">
        <v>1</v>
      </c>
      <c r="X36" s="30"/>
      <c r="Y36" s="30"/>
      <c r="Z36" s="30"/>
      <c r="AB36" s="42"/>
      <c r="AC36" s="42"/>
      <c r="AD36" s="42"/>
      <c r="AE36" s="42">
        <f t="shared" si="0"/>
        <v>0</v>
      </c>
      <c r="AF36" s="42"/>
      <c r="AG36" s="42"/>
      <c r="AH36" s="42"/>
      <c r="AI36" s="42"/>
    </row>
    <row r="37" spans="4:35" ht="13.5" customHeight="1">
      <c r="D37" s="29">
        <v>18</v>
      </c>
      <c r="E37" s="29"/>
      <c r="F37" s="29"/>
      <c r="H37" s="28" t="s">
        <v>90</v>
      </c>
      <c r="I37" s="28"/>
      <c r="J37" s="28"/>
      <c r="K37" s="28"/>
      <c r="O37" s="28" t="s">
        <v>91</v>
      </c>
      <c r="P37" s="28"/>
      <c r="Q37" s="28"/>
      <c r="R37" s="28"/>
      <c r="S37" s="28"/>
      <c r="T37" s="28"/>
      <c r="U37" s="27" t="s">
        <v>54</v>
      </c>
      <c r="V37" s="27"/>
      <c r="W37" s="30">
        <v>1</v>
      </c>
      <c r="X37" s="30"/>
      <c r="Y37" s="30"/>
      <c r="Z37" s="30"/>
      <c r="AB37" s="42"/>
      <c r="AC37" s="42"/>
      <c r="AD37" s="42"/>
      <c r="AE37" s="42">
        <f t="shared" si="0"/>
        <v>0</v>
      </c>
      <c r="AF37" s="42"/>
      <c r="AG37" s="42"/>
      <c r="AH37" s="42"/>
      <c r="AI37" s="42"/>
    </row>
    <row r="38" spans="4:35" ht="13.5" customHeight="1">
      <c r="D38" s="29">
        <v>19</v>
      </c>
      <c r="E38" s="29"/>
      <c r="F38" s="29"/>
      <c r="H38" s="28" t="s">
        <v>92</v>
      </c>
      <c r="I38" s="28"/>
      <c r="J38" s="28"/>
      <c r="K38" s="28"/>
      <c r="O38" s="28" t="s">
        <v>93</v>
      </c>
      <c r="P38" s="28"/>
      <c r="Q38" s="28"/>
      <c r="R38" s="28"/>
      <c r="S38" s="28"/>
      <c r="T38" s="28"/>
      <c r="U38" s="27" t="s">
        <v>54</v>
      </c>
      <c r="V38" s="27"/>
      <c r="W38" s="30">
        <v>1</v>
      </c>
      <c r="X38" s="30"/>
      <c r="Y38" s="30"/>
      <c r="Z38" s="30"/>
      <c r="AB38" s="42"/>
      <c r="AC38" s="42"/>
      <c r="AD38" s="42"/>
      <c r="AE38" s="42">
        <f t="shared" si="0"/>
        <v>0</v>
      </c>
      <c r="AF38" s="42"/>
      <c r="AG38" s="42"/>
      <c r="AH38" s="42"/>
      <c r="AI38" s="42"/>
    </row>
    <row r="39" spans="4:35" ht="13.5" customHeight="1">
      <c r="D39" s="29">
        <v>20</v>
      </c>
      <c r="E39" s="29"/>
      <c r="F39" s="29"/>
      <c r="H39" s="28" t="s">
        <v>94</v>
      </c>
      <c r="I39" s="28"/>
      <c r="J39" s="28"/>
      <c r="K39" s="28"/>
      <c r="O39" s="28" t="s">
        <v>95</v>
      </c>
      <c r="P39" s="28"/>
      <c r="Q39" s="28"/>
      <c r="R39" s="28"/>
      <c r="S39" s="28"/>
      <c r="T39" s="28"/>
      <c r="U39" s="27" t="s">
        <v>54</v>
      </c>
      <c r="V39" s="27"/>
      <c r="W39" s="30">
        <v>1</v>
      </c>
      <c r="X39" s="30"/>
      <c r="Y39" s="30"/>
      <c r="Z39" s="30"/>
      <c r="AB39" s="42"/>
      <c r="AC39" s="42"/>
      <c r="AD39" s="42"/>
      <c r="AE39" s="42">
        <f t="shared" si="0"/>
        <v>0</v>
      </c>
      <c r="AF39" s="42"/>
      <c r="AG39" s="42"/>
      <c r="AH39" s="42"/>
      <c r="AI39" s="42"/>
    </row>
    <row r="40" spans="4:35" ht="13.5" customHeight="1">
      <c r="D40" s="29">
        <v>21</v>
      </c>
      <c r="E40" s="29"/>
      <c r="F40" s="29"/>
      <c r="H40" s="28" t="s">
        <v>96</v>
      </c>
      <c r="I40" s="28"/>
      <c r="J40" s="28"/>
      <c r="K40" s="28"/>
      <c r="O40" s="28" t="s">
        <v>97</v>
      </c>
      <c r="P40" s="28"/>
      <c r="Q40" s="28"/>
      <c r="R40" s="28"/>
      <c r="S40" s="28"/>
      <c r="T40" s="28"/>
      <c r="U40" s="27" t="s">
        <v>54</v>
      </c>
      <c r="V40" s="27"/>
      <c r="W40" s="30">
        <v>1</v>
      </c>
      <c r="X40" s="30"/>
      <c r="Y40" s="30"/>
      <c r="Z40" s="30"/>
      <c r="AB40" s="42"/>
      <c r="AC40" s="42"/>
      <c r="AD40" s="42"/>
      <c r="AE40" s="42">
        <f t="shared" si="0"/>
        <v>0</v>
      </c>
      <c r="AF40" s="42"/>
      <c r="AG40" s="42"/>
      <c r="AH40" s="42"/>
      <c r="AI40" s="42"/>
    </row>
    <row r="41" spans="4:35" ht="13.5" customHeight="1">
      <c r="D41" s="29">
        <v>22</v>
      </c>
      <c r="E41" s="29"/>
      <c r="F41" s="29"/>
      <c r="H41" s="28" t="s">
        <v>98</v>
      </c>
      <c r="I41" s="28"/>
      <c r="J41" s="28"/>
      <c r="K41" s="28"/>
      <c r="O41" s="28" t="s">
        <v>99</v>
      </c>
      <c r="P41" s="28"/>
      <c r="Q41" s="28"/>
      <c r="R41" s="28"/>
      <c r="S41" s="28"/>
      <c r="T41" s="28"/>
      <c r="U41" s="27" t="s">
        <v>54</v>
      </c>
      <c r="V41" s="27"/>
      <c r="W41" s="30">
        <v>2</v>
      </c>
      <c r="X41" s="30"/>
      <c r="Y41" s="30"/>
      <c r="Z41" s="30"/>
      <c r="AB41" s="42"/>
      <c r="AC41" s="42"/>
      <c r="AD41" s="42"/>
      <c r="AE41" s="42">
        <f t="shared" si="0"/>
        <v>0</v>
      </c>
      <c r="AF41" s="42"/>
      <c r="AG41" s="42"/>
      <c r="AH41" s="42"/>
      <c r="AI41" s="42"/>
    </row>
    <row r="42" spans="4:35" ht="13.5" customHeight="1">
      <c r="D42" s="29">
        <v>23</v>
      </c>
      <c r="E42" s="29"/>
      <c r="F42" s="29"/>
      <c r="H42" s="28" t="s">
        <v>100</v>
      </c>
      <c r="I42" s="28"/>
      <c r="J42" s="28"/>
      <c r="K42" s="28"/>
      <c r="O42" s="28" t="s">
        <v>101</v>
      </c>
      <c r="P42" s="28"/>
      <c r="Q42" s="28"/>
      <c r="R42" s="28"/>
      <c r="S42" s="28"/>
      <c r="T42" s="28"/>
      <c r="U42" s="27" t="s">
        <v>54</v>
      </c>
      <c r="V42" s="27"/>
      <c r="W42" s="30">
        <v>11</v>
      </c>
      <c r="X42" s="30"/>
      <c r="Y42" s="30"/>
      <c r="Z42" s="30"/>
      <c r="AB42" s="42"/>
      <c r="AC42" s="42"/>
      <c r="AD42" s="42"/>
      <c r="AE42" s="42">
        <f t="shared" si="0"/>
        <v>0</v>
      </c>
      <c r="AF42" s="42"/>
      <c r="AG42" s="42"/>
      <c r="AH42" s="42"/>
      <c r="AI42" s="42"/>
    </row>
    <row r="43" spans="4:35" ht="13.5" customHeight="1">
      <c r="D43" s="29">
        <v>24</v>
      </c>
      <c r="E43" s="29"/>
      <c r="F43" s="29"/>
      <c r="H43" s="28" t="s">
        <v>102</v>
      </c>
      <c r="I43" s="28"/>
      <c r="J43" s="28"/>
      <c r="K43" s="28"/>
      <c r="O43" s="28" t="s">
        <v>103</v>
      </c>
      <c r="P43" s="28"/>
      <c r="Q43" s="28"/>
      <c r="R43" s="28"/>
      <c r="S43" s="28"/>
      <c r="T43" s="28"/>
      <c r="U43" s="27" t="s">
        <v>70</v>
      </c>
      <c r="V43" s="27"/>
      <c r="W43" s="30">
        <v>2</v>
      </c>
      <c r="X43" s="30"/>
      <c r="Y43" s="30"/>
      <c r="Z43" s="30"/>
      <c r="AB43" s="42"/>
      <c r="AC43" s="42"/>
      <c r="AD43" s="42"/>
      <c r="AE43" s="42">
        <f t="shared" si="0"/>
        <v>0</v>
      </c>
      <c r="AF43" s="42"/>
      <c r="AG43" s="42"/>
      <c r="AH43" s="42"/>
      <c r="AI43" s="42"/>
    </row>
    <row r="44" spans="4:35" ht="13.5" customHeight="1">
      <c r="D44" s="29">
        <v>25</v>
      </c>
      <c r="E44" s="29"/>
      <c r="F44" s="29"/>
      <c r="H44" s="28" t="s">
        <v>104</v>
      </c>
      <c r="I44" s="28"/>
      <c r="J44" s="28"/>
      <c r="K44" s="28"/>
      <c r="O44" s="28" t="s">
        <v>105</v>
      </c>
      <c r="P44" s="28"/>
      <c r="Q44" s="28"/>
      <c r="R44" s="28"/>
      <c r="S44" s="28"/>
      <c r="T44" s="28"/>
      <c r="U44" s="27" t="s">
        <v>54</v>
      </c>
      <c r="V44" s="27"/>
      <c r="W44" s="30">
        <v>1</v>
      </c>
      <c r="X44" s="30"/>
      <c r="Y44" s="30"/>
      <c r="Z44" s="30"/>
      <c r="AB44" s="42"/>
      <c r="AC44" s="42"/>
      <c r="AD44" s="42"/>
      <c r="AE44" s="42">
        <f t="shared" si="0"/>
        <v>0</v>
      </c>
      <c r="AF44" s="42"/>
      <c r="AG44" s="42"/>
      <c r="AH44" s="42"/>
      <c r="AI44" s="42"/>
    </row>
    <row r="45" spans="4:35" ht="13.5" customHeight="1">
      <c r="D45" s="29">
        <v>26</v>
      </c>
      <c r="E45" s="29"/>
      <c r="F45" s="29"/>
      <c r="H45" s="28" t="s">
        <v>106</v>
      </c>
      <c r="I45" s="28"/>
      <c r="J45" s="28"/>
      <c r="K45" s="28"/>
      <c r="O45" s="28" t="s">
        <v>107</v>
      </c>
      <c r="P45" s="28"/>
      <c r="Q45" s="28"/>
      <c r="R45" s="28"/>
      <c r="S45" s="28"/>
      <c r="T45" s="28"/>
      <c r="U45" s="27" t="s">
        <v>54</v>
      </c>
      <c r="V45" s="27"/>
      <c r="W45" s="30">
        <v>6</v>
      </c>
      <c r="X45" s="30"/>
      <c r="Y45" s="30"/>
      <c r="Z45" s="30"/>
      <c r="AB45" s="42"/>
      <c r="AC45" s="42"/>
      <c r="AD45" s="42"/>
      <c r="AE45" s="42">
        <f t="shared" si="0"/>
        <v>0</v>
      </c>
      <c r="AF45" s="42"/>
      <c r="AG45" s="42"/>
      <c r="AH45" s="42"/>
      <c r="AI45" s="42"/>
    </row>
    <row r="46" spans="4:35" ht="13.5" customHeight="1">
      <c r="D46" s="29">
        <v>27</v>
      </c>
      <c r="E46" s="29"/>
      <c r="F46" s="29"/>
      <c r="H46" s="28" t="s">
        <v>108</v>
      </c>
      <c r="I46" s="28"/>
      <c r="J46" s="28"/>
      <c r="K46" s="28"/>
      <c r="O46" s="28" t="s">
        <v>109</v>
      </c>
      <c r="P46" s="28"/>
      <c r="Q46" s="28"/>
      <c r="R46" s="28"/>
      <c r="S46" s="28"/>
      <c r="T46" s="28"/>
      <c r="U46" s="27" t="s">
        <v>54</v>
      </c>
      <c r="V46" s="27"/>
      <c r="W46" s="30">
        <v>1</v>
      </c>
      <c r="X46" s="30"/>
      <c r="Y46" s="30"/>
      <c r="Z46" s="30"/>
      <c r="AB46" s="42"/>
      <c r="AC46" s="42"/>
      <c r="AD46" s="42"/>
      <c r="AE46" s="42">
        <f t="shared" si="0"/>
        <v>0</v>
      </c>
      <c r="AF46" s="42"/>
      <c r="AG46" s="42"/>
      <c r="AH46" s="42"/>
      <c r="AI46" s="42"/>
    </row>
    <row r="47" spans="4:35" ht="13.5" customHeight="1">
      <c r="D47" s="29">
        <v>28</v>
      </c>
      <c r="E47" s="29"/>
      <c r="F47" s="29"/>
      <c r="H47" s="28" t="s">
        <v>110</v>
      </c>
      <c r="I47" s="28"/>
      <c r="J47" s="28"/>
      <c r="K47" s="28"/>
      <c r="O47" s="28" t="s">
        <v>111</v>
      </c>
      <c r="P47" s="28"/>
      <c r="Q47" s="28"/>
      <c r="R47" s="28"/>
      <c r="S47" s="28"/>
      <c r="T47" s="28"/>
      <c r="U47" s="27" t="s">
        <v>54</v>
      </c>
      <c r="V47" s="27"/>
      <c r="W47" s="30">
        <v>6</v>
      </c>
      <c r="X47" s="30"/>
      <c r="Y47" s="30"/>
      <c r="Z47" s="30"/>
      <c r="AB47" s="42"/>
      <c r="AC47" s="42"/>
      <c r="AD47" s="42"/>
      <c r="AE47" s="42">
        <f t="shared" si="0"/>
        <v>0</v>
      </c>
      <c r="AF47" s="42"/>
      <c r="AG47" s="42"/>
      <c r="AH47" s="42"/>
      <c r="AI47" s="42"/>
    </row>
    <row r="48" spans="4:35" ht="13.5" customHeight="1">
      <c r="D48" s="29">
        <v>29</v>
      </c>
      <c r="E48" s="29"/>
      <c r="F48" s="29"/>
      <c r="H48" s="28" t="s">
        <v>112</v>
      </c>
      <c r="I48" s="28"/>
      <c r="J48" s="28"/>
      <c r="K48" s="28"/>
      <c r="O48" s="28" t="s">
        <v>113</v>
      </c>
      <c r="P48" s="28"/>
      <c r="Q48" s="28"/>
      <c r="R48" s="28"/>
      <c r="S48" s="28"/>
      <c r="T48" s="28"/>
      <c r="U48" s="27" t="s">
        <v>54</v>
      </c>
      <c r="V48" s="27"/>
      <c r="W48" s="30">
        <v>4</v>
      </c>
      <c r="X48" s="30"/>
      <c r="Y48" s="30"/>
      <c r="Z48" s="30"/>
      <c r="AB48" s="42"/>
      <c r="AC48" s="42"/>
      <c r="AD48" s="42"/>
      <c r="AE48" s="42">
        <f t="shared" si="0"/>
        <v>0</v>
      </c>
      <c r="AF48" s="42"/>
      <c r="AG48" s="42"/>
      <c r="AH48" s="42"/>
      <c r="AI48" s="42"/>
    </row>
    <row r="49" spans="4:35" ht="13.5" customHeight="1">
      <c r="D49" s="29">
        <v>30</v>
      </c>
      <c r="E49" s="29"/>
      <c r="F49" s="29"/>
      <c r="H49" s="28" t="s">
        <v>114</v>
      </c>
      <c r="I49" s="28"/>
      <c r="J49" s="28"/>
      <c r="K49" s="28"/>
      <c r="O49" s="28" t="s">
        <v>115</v>
      </c>
      <c r="P49" s="28"/>
      <c r="Q49" s="28"/>
      <c r="R49" s="28"/>
      <c r="S49" s="28"/>
      <c r="T49" s="28"/>
      <c r="U49" s="27" t="s">
        <v>54</v>
      </c>
      <c r="V49" s="27"/>
      <c r="W49" s="30">
        <v>4</v>
      </c>
      <c r="X49" s="30"/>
      <c r="Y49" s="30"/>
      <c r="Z49" s="30"/>
      <c r="AB49" s="42"/>
      <c r="AC49" s="42"/>
      <c r="AD49" s="42"/>
      <c r="AE49" s="42">
        <f t="shared" si="0"/>
        <v>0</v>
      </c>
      <c r="AF49" s="42"/>
      <c r="AG49" s="42"/>
      <c r="AH49" s="42"/>
      <c r="AI49" s="42"/>
    </row>
    <row r="50" spans="4:35" ht="13.5" customHeight="1">
      <c r="D50" s="29">
        <v>31</v>
      </c>
      <c r="E50" s="29"/>
      <c r="F50" s="29"/>
      <c r="H50" s="28" t="s">
        <v>116</v>
      </c>
      <c r="I50" s="28"/>
      <c r="J50" s="28"/>
      <c r="K50" s="28"/>
      <c r="O50" s="28" t="s">
        <v>117</v>
      </c>
      <c r="P50" s="28"/>
      <c r="Q50" s="28"/>
      <c r="R50" s="28"/>
      <c r="S50" s="28"/>
      <c r="T50" s="28"/>
      <c r="U50" s="27" t="s">
        <v>67</v>
      </c>
      <c r="V50" s="27"/>
      <c r="W50" s="30">
        <v>40</v>
      </c>
      <c r="X50" s="30"/>
      <c r="Y50" s="30"/>
      <c r="Z50" s="30"/>
      <c r="AB50" s="42"/>
      <c r="AC50" s="42"/>
      <c r="AD50" s="42"/>
      <c r="AE50" s="42">
        <f t="shared" si="0"/>
        <v>0</v>
      </c>
      <c r="AF50" s="42"/>
      <c r="AG50" s="42"/>
      <c r="AH50" s="42"/>
      <c r="AI50" s="42"/>
    </row>
    <row r="51" spans="4:35" ht="13.5" customHeight="1">
      <c r="D51" s="29">
        <v>32</v>
      </c>
      <c r="E51" s="29"/>
      <c r="F51" s="29"/>
      <c r="H51" s="28" t="s">
        <v>118</v>
      </c>
      <c r="I51" s="28"/>
      <c r="J51" s="28"/>
      <c r="K51" s="28"/>
      <c r="O51" s="28" t="s">
        <v>119</v>
      </c>
      <c r="P51" s="28"/>
      <c r="Q51" s="28"/>
      <c r="R51" s="28"/>
      <c r="S51" s="28"/>
      <c r="T51" s="28"/>
      <c r="U51" s="27" t="s">
        <v>70</v>
      </c>
      <c r="V51" s="27"/>
      <c r="W51" s="30">
        <v>4</v>
      </c>
      <c r="X51" s="30"/>
      <c r="Y51" s="30"/>
      <c r="Z51" s="30"/>
      <c r="AB51" s="42"/>
      <c r="AC51" s="42"/>
      <c r="AD51" s="42"/>
      <c r="AE51" s="42">
        <f t="shared" si="0"/>
        <v>0</v>
      </c>
      <c r="AF51" s="42"/>
      <c r="AG51" s="42"/>
      <c r="AH51" s="42"/>
      <c r="AI51" s="42"/>
    </row>
    <row r="52" spans="4:35" ht="13.5" customHeight="1">
      <c r="D52" s="29">
        <v>33</v>
      </c>
      <c r="E52" s="29"/>
      <c r="F52" s="29"/>
      <c r="H52" s="28" t="s">
        <v>120</v>
      </c>
      <c r="I52" s="28"/>
      <c r="J52" s="28"/>
      <c r="K52" s="28"/>
      <c r="O52" s="28" t="s">
        <v>121</v>
      </c>
      <c r="P52" s="28"/>
      <c r="Q52" s="28"/>
      <c r="R52" s="28"/>
      <c r="S52" s="28"/>
      <c r="T52" s="28"/>
      <c r="U52" s="27" t="s">
        <v>122</v>
      </c>
      <c r="V52" s="27"/>
      <c r="W52" s="30">
        <v>6</v>
      </c>
      <c r="X52" s="30"/>
      <c r="Y52" s="30"/>
      <c r="Z52" s="30"/>
      <c r="AB52" s="42"/>
      <c r="AC52" s="42"/>
      <c r="AD52" s="42"/>
      <c r="AE52" s="42">
        <f t="shared" si="0"/>
        <v>0</v>
      </c>
      <c r="AF52" s="42"/>
      <c r="AG52" s="42"/>
      <c r="AH52" s="42"/>
      <c r="AI52" s="42"/>
    </row>
    <row r="53" spans="4:35" ht="13.5" customHeight="1">
      <c r="D53" s="29">
        <v>34</v>
      </c>
      <c r="E53" s="29"/>
      <c r="F53" s="29"/>
      <c r="H53" s="28" t="s">
        <v>123</v>
      </c>
      <c r="I53" s="28"/>
      <c r="J53" s="28"/>
      <c r="K53" s="28"/>
      <c r="O53" s="28" t="s">
        <v>124</v>
      </c>
      <c r="P53" s="28"/>
      <c r="Q53" s="28"/>
      <c r="R53" s="28"/>
      <c r="S53" s="28"/>
      <c r="T53" s="28"/>
      <c r="U53" s="27" t="s">
        <v>122</v>
      </c>
      <c r="V53" s="27"/>
      <c r="W53" s="30">
        <v>6</v>
      </c>
      <c r="X53" s="30"/>
      <c r="Y53" s="30"/>
      <c r="Z53" s="30"/>
      <c r="AB53" s="42"/>
      <c r="AC53" s="42"/>
      <c r="AD53" s="42"/>
      <c r="AE53" s="42">
        <f t="shared" si="0"/>
        <v>0</v>
      </c>
      <c r="AF53" s="42"/>
      <c r="AG53" s="42"/>
      <c r="AH53" s="42"/>
      <c r="AI53" s="42"/>
    </row>
    <row r="54" spans="4:35" ht="13.5" customHeight="1">
      <c r="D54" s="29">
        <v>35</v>
      </c>
      <c r="E54" s="29"/>
      <c r="F54" s="29"/>
      <c r="H54" s="28" t="s">
        <v>125</v>
      </c>
      <c r="I54" s="28"/>
      <c r="J54" s="28"/>
      <c r="K54" s="28"/>
      <c r="O54" s="28" t="s">
        <v>126</v>
      </c>
      <c r="P54" s="28"/>
      <c r="Q54" s="28"/>
      <c r="R54" s="28"/>
      <c r="S54" s="28"/>
      <c r="T54" s="28"/>
      <c r="U54" s="27" t="s">
        <v>127</v>
      </c>
      <c r="V54" s="27"/>
      <c r="W54" s="30">
        <v>2</v>
      </c>
      <c r="X54" s="30"/>
      <c r="Y54" s="30"/>
      <c r="Z54" s="30"/>
      <c r="AB54" s="42"/>
      <c r="AC54" s="42"/>
      <c r="AD54" s="42"/>
      <c r="AE54" s="42">
        <f t="shared" si="0"/>
        <v>0</v>
      </c>
      <c r="AF54" s="42"/>
      <c r="AG54" s="42"/>
      <c r="AH54" s="42"/>
      <c r="AI54" s="42"/>
    </row>
    <row r="55" spans="4:35" ht="13.5" customHeight="1">
      <c r="D55" s="29">
        <v>36</v>
      </c>
      <c r="E55" s="29"/>
      <c r="F55" s="29"/>
      <c r="H55" s="28" t="s">
        <v>128</v>
      </c>
      <c r="I55" s="28"/>
      <c r="J55" s="28"/>
      <c r="K55" s="28"/>
      <c r="O55" s="28" t="s">
        <v>129</v>
      </c>
      <c r="P55" s="28"/>
      <c r="Q55" s="28"/>
      <c r="R55" s="28"/>
      <c r="S55" s="28"/>
      <c r="T55" s="28"/>
      <c r="U55" s="27" t="s">
        <v>130</v>
      </c>
      <c r="V55" s="27"/>
      <c r="W55" s="30">
        <v>2</v>
      </c>
      <c r="X55" s="30"/>
      <c r="Y55" s="30"/>
      <c r="Z55" s="30"/>
      <c r="AB55" s="42"/>
      <c r="AC55" s="42"/>
      <c r="AD55" s="42"/>
      <c r="AE55" s="42">
        <f t="shared" si="0"/>
        <v>0</v>
      </c>
      <c r="AF55" s="42"/>
      <c r="AG55" s="42"/>
      <c r="AH55" s="42"/>
      <c r="AI55" s="42"/>
    </row>
    <row r="56" spans="4:35" ht="13.5" customHeight="1">
      <c r="D56" s="29">
        <v>37</v>
      </c>
      <c r="E56" s="29"/>
      <c r="F56" s="29"/>
      <c r="H56" s="28" t="s">
        <v>131</v>
      </c>
      <c r="I56" s="28"/>
      <c r="J56" s="28"/>
      <c r="K56" s="28"/>
      <c r="O56" s="28" t="s">
        <v>132</v>
      </c>
      <c r="P56" s="28"/>
      <c r="Q56" s="28"/>
      <c r="R56" s="28"/>
      <c r="S56" s="28"/>
      <c r="T56" s="28"/>
      <c r="U56" s="27" t="s">
        <v>127</v>
      </c>
      <c r="V56" s="27"/>
      <c r="W56" s="30">
        <v>1</v>
      </c>
      <c r="X56" s="30"/>
      <c r="Y56" s="30"/>
      <c r="Z56" s="30"/>
      <c r="AB56" s="42"/>
      <c r="AC56" s="42"/>
      <c r="AD56" s="42"/>
      <c r="AE56" s="42">
        <f t="shared" si="0"/>
        <v>0</v>
      </c>
      <c r="AF56" s="42"/>
      <c r="AG56" s="42"/>
      <c r="AH56" s="42"/>
      <c r="AI56" s="42"/>
    </row>
    <row r="57" spans="4:35" ht="13.5" customHeight="1">
      <c r="D57" s="29">
        <v>38</v>
      </c>
      <c r="E57" s="29"/>
      <c r="F57" s="29"/>
      <c r="H57" s="28" t="s">
        <v>133</v>
      </c>
      <c r="I57" s="28"/>
      <c r="J57" s="28"/>
      <c r="K57" s="28"/>
      <c r="O57" s="28" t="s">
        <v>134</v>
      </c>
      <c r="P57" s="28"/>
      <c r="Q57" s="28"/>
      <c r="R57" s="28"/>
      <c r="S57" s="28"/>
      <c r="T57" s="28"/>
      <c r="U57" s="27" t="s">
        <v>127</v>
      </c>
      <c r="V57" s="27"/>
      <c r="W57" s="30">
        <v>1</v>
      </c>
      <c r="X57" s="30"/>
      <c r="Y57" s="30"/>
      <c r="Z57" s="30"/>
      <c r="AB57" s="42"/>
      <c r="AC57" s="42"/>
      <c r="AD57" s="42"/>
      <c r="AE57" s="42">
        <f t="shared" si="0"/>
        <v>0</v>
      </c>
      <c r="AF57" s="42"/>
      <c r="AG57" s="42"/>
      <c r="AH57" s="42"/>
      <c r="AI57" s="42"/>
    </row>
    <row r="58" spans="4:35" ht="13.5" customHeight="1">
      <c r="D58" s="29">
        <v>39</v>
      </c>
      <c r="E58" s="29"/>
      <c r="F58" s="29"/>
      <c r="H58" s="28" t="s">
        <v>135</v>
      </c>
      <c r="I58" s="28"/>
      <c r="J58" s="28"/>
      <c r="K58" s="28"/>
      <c r="O58" s="28" t="s">
        <v>136</v>
      </c>
      <c r="P58" s="28"/>
      <c r="Q58" s="28"/>
      <c r="R58" s="28"/>
      <c r="S58" s="28"/>
      <c r="T58" s="28"/>
      <c r="U58" s="27" t="s">
        <v>130</v>
      </c>
      <c r="V58" s="27"/>
      <c r="W58" s="30">
        <v>2</v>
      </c>
      <c r="X58" s="30"/>
      <c r="Y58" s="30"/>
      <c r="Z58" s="30"/>
      <c r="AB58" s="42"/>
      <c r="AC58" s="42"/>
      <c r="AD58" s="42"/>
      <c r="AE58" s="42">
        <f t="shared" si="0"/>
        <v>0</v>
      </c>
      <c r="AF58" s="42"/>
      <c r="AG58" s="42"/>
      <c r="AH58" s="42"/>
      <c r="AI58" s="42"/>
    </row>
    <row r="59" spans="4:35" ht="13.5" customHeight="1">
      <c r="D59" s="29">
        <v>40</v>
      </c>
      <c r="E59" s="29"/>
      <c r="F59" s="29"/>
      <c r="H59" s="28" t="s">
        <v>137</v>
      </c>
      <c r="I59" s="28"/>
      <c r="J59" s="28"/>
      <c r="K59" s="28"/>
      <c r="O59" s="28" t="s">
        <v>138</v>
      </c>
      <c r="P59" s="28"/>
      <c r="Q59" s="28"/>
      <c r="R59" s="28"/>
      <c r="S59" s="28"/>
      <c r="T59" s="28"/>
      <c r="U59" s="27" t="s">
        <v>130</v>
      </c>
      <c r="V59" s="27"/>
      <c r="W59" s="30">
        <v>4</v>
      </c>
      <c r="X59" s="30"/>
      <c r="Y59" s="30"/>
      <c r="Z59" s="30"/>
      <c r="AB59" s="42"/>
      <c r="AC59" s="42"/>
      <c r="AD59" s="42"/>
      <c r="AE59" s="42">
        <f t="shared" si="0"/>
        <v>0</v>
      </c>
      <c r="AF59" s="42"/>
      <c r="AG59" s="42"/>
      <c r="AH59" s="42"/>
      <c r="AI59" s="42"/>
    </row>
    <row r="60" spans="4:35" ht="13.5" customHeight="1">
      <c r="D60" s="29">
        <v>41</v>
      </c>
      <c r="E60" s="29"/>
      <c r="F60" s="29"/>
      <c r="H60" s="28" t="s">
        <v>139</v>
      </c>
      <c r="I60" s="28"/>
      <c r="J60" s="28"/>
      <c r="K60" s="28"/>
      <c r="O60" s="28" t="s">
        <v>140</v>
      </c>
      <c r="P60" s="28"/>
      <c r="Q60" s="28"/>
      <c r="R60" s="28"/>
      <c r="S60" s="28"/>
      <c r="T60" s="28"/>
      <c r="U60" s="27" t="s">
        <v>54</v>
      </c>
      <c r="V60" s="27"/>
      <c r="W60" s="30">
        <v>1</v>
      </c>
      <c r="X60" s="30"/>
      <c r="Y60" s="30"/>
      <c r="Z60" s="30"/>
      <c r="AB60" s="42"/>
      <c r="AC60" s="42"/>
      <c r="AD60" s="42"/>
      <c r="AE60" s="42">
        <f t="shared" si="0"/>
        <v>0</v>
      </c>
      <c r="AF60" s="42"/>
      <c r="AG60" s="42"/>
      <c r="AH60" s="42"/>
      <c r="AI60" s="42"/>
    </row>
    <row r="61" spans="4:35" ht="13.5" customHeight="1">
      <c r="D61" s="29">
        <v>42</v>
      </c>
      <c r="E61" s="29"/>
      <c r="F61" s="29"/>
      <c r="H61" s="28" t="s">
        <v>141</v>
      </c>
      <c r="I61" s="28"/>
      <c r="J61" s="28"/>
      <c r="K61" s="28"/>
      <c r="O61" s="28" t="s">
        <v>142</v>
      </c>
      <c r="P61" s="28"/>
      <c r="Q61" s="28"/>
      <c r="R61" s="28"/>
      <c r="S61" s="28"/>
      <c r="T61" s="28"/>
      <c r="U61" s="27" t="s">
        <v>54</v>
      </c>
      <c r="V61" s="27"/>
      <c r="W61" s="30">
        <v>2</v>
      </c>
      <c r="X61" s="30"/>
      <c r="Y61" s="30"/>
      <c r="Z61" s="30"/>
      <c r="AB61" s="42"/>
      <c r="AC61" s="42"/>
      <c r="AD61" s="42"/>
      <c r="AE61" s="42">
        <f t="shared" si="0"/>
        <v>0</v>
      </c>
      <c r="AF61" s="42"/>
      <c r="AG61" s="42"/>
      <c r="AH61" s="42"/>
      <c r="AI61" s="42"/>
    </row>
    <row r="62" spans="4:35" ht="13.5" customHeight="1">
      <c r="D62" s="29">
        <v>43</v>
      </c>
      <c r="E62" s="29"/>
      <c r="F62" s="29"/>
      <c r="H62" s="28" t="s">
        <v>143</v>
      </c>
      <c r="I62" s="28"/>
      <c r="J62" s="28"/>
      <c r="K62" s="28"/>
      <c r="O62" s="28" t="s">
        <v>144</v>
      </c>
      <c r="P62" s="28"/>
      <c r="Q62" s="28"/>
      <c r="R62" s="28"/>
      <c r="S62" s="28"/>
      <c r="T62" s="28"/>
      <c r="U62" s="27" t="s">
        <v>54</v>
      </c>
      <c r="V62" s="27"/>
      <c r="W62" s="30">
        <v>1</v>
      </c>
      <c r="X62" s="30"/>
      <c r="Y62" s="30"/>
      <c r="Z62" s="30"/>
      <c r="AB62" s="42"/>
      <c r="AC62" s="42"/>
      <c r="AD62" s="42"/>
      <c r="AE62" s="42">
        <f t="shared" si="0"/>
        <v>0</v>
      </c>
      <c r="AF62" s="42"/>
      <c r="AG62" s="42"/>
      <c r="AH62" s="42"/>
      <c r="AI62" s="42"/>
    </row>
    <row r="63" spans="4:35" ht="13.5" customHeight="1">
      <c r="D63" s="29">
        <v>44</v>
      </c>
      <c r="E63" s="29"/>
      <c r="F63" s="29"/>
      <c r="H63" s="28" t="s">
        <v>145</v>
      </c>
      <c r="I63" s="28"/>
      <c r="J63" s="28"/>
      <c r="K63" s="28"/>
      <c r="O63" s="28" t="s">
        <v>146</v>
      </c>
      <c r="P63" s="28"/>
      <c r="Q63" s="28"/>
      <c r="R63" s="28"/>
      <c r="S63" s="28"/>
      <c r="T63" s="28"/>
      <c r="U63" s="27" t="s">
        <v>70</v>
      </c>
      <c r="V63" s="27"/>
      <c r="W63" s="30">
        <v>40</v>
      </c>
      <c r="X63" s="30"/>
      <c r="Y63" s="30"/>
      <c r="Z63" s="30"/>
      <c r="AB63" s="42"/>
      <c r="AC63" s="42"/>
      <c r="AD63" s="42"/>
      <c r="AE63" s="42">
        <f t="shared" si="0"/>
        <v>0</v>
      </c>
      <c r="AF63" s="42"/>
      <c r="AG63" s="42"/>
      <c r="AH63" s="42"/>
      <c r="AI63" s="42"/>
    </row>
    <row r="64" spans="4:35" ht="13.5" customHeight="1">
      <c r="D64" s="29">
        <v>45</v>
      </c>
      <c r="E64" s="29"/>
      <c r="F64" s="29"/>
      <c r="H64" s="28" t="s">
        <v>147</v>
      </c>
      <c r="I64" s="28"/>
      <c r="J64" s="28"/>
      <c r="K64" s="28"/>
      <c r="O64" s="28" t="s">
        <v>148</v>
      </c>
      <c r="P64" s="28"/>
      <c r="Q64" s="28"/>
      <c r="R64" s="28"/>
      <c r="S64" s="28"/>
      <c r="T64" s="28"/>
      <c r="U64" s="27" t="s">
        <v>54</v>
      </c>
      <c r="V64" s="27"/>
      <c r="W64" s="30">
        <v>14</v>
      </c>
      <c r="X64" s="30"/>
      <c r="Y64" s="30"/>
      <c r="Z64" s="30"/>
      <c r="AB64" s="42"/>
      <c r="AC64" s="42"/>
      <c r="AD64" s="42"/>
      <c r="AE64" s="42">
        <f t="shared" si="0"/>
        <v>0</v>
      </c>
      <c r="AF64" s="42"/>
      <c r="AG64" s="42"/>
      <c r="AH64" s="42"/>
      <c r="AI64" s="42"/>
    </row>
    <row r="65" spans="4:35" ht="13.5" customHeight="1">
      <c r="D65" s="29">
        <v>46</v>
      </c>
      <c r="E65" s="29"/>
      <c r="F65" s="29"/>
      <c r="H65" s="28" t="s">
        <v>149</v>
      </c>
      <c r="I65" s="28"/>
      <c r="J65" s="28"/>
      <c r="K65" s="28"/>
      <c r="O65" s="28" t="s">
        <v>150</v>
      </c>
      <c r="P65" s="28"/>
      <c r="Q65" s="28"/>
      <c r="R65" s="28"/>
      <c r="S65" s="28"/>
      <c r="T65" s="28"/>
      <c r="U65" s="27" t="s">
        <v>54</v>
      </c>
      <c r="V65" s="27"/>
      <c r="W65" s="30">
        <v>14</v>
      </c>
      <c r="X65" s="30"/>
      <c r="Y65" s="30"/>
      <c r="Z65" s="30"/>
      <c r="AB65" s="42"/>
      <c r="AC65" s="42"/>
      <c r="AD65" s="42"/>
      <c r="AE65" s="42">
        <f t="shared" si="0"/>
        <v>0</v>
      </c>
      <c r="AF65" s="42"/>
      <c r="AG65" s="42"/>
      <c r="AH65" s="42"/>
      <c r="AI65" s="42"/>
    </row>
    <row r="66" spans="4:35" ht="13.5" customHeight="1">
      <c r="D66" s="29">
        <v>47</v>
      </c>
      <c r="E66" s="29"/>
      <c r="F66" s="29"/>
      <c r="H66" s="28" t="s">
        <v>151</v>
      </c>
      <c r="I66" s="28"/>
      <c r="J66" s="28"/>
      <c r="K66" s="28"/>
      <c r="O66" s="28" t="s">
        <v>152</v>
      </c>
      <c r="P66" s="28"/>
      <c r="Q66" s="28"/>
      <c r="R66" s="28"/>
      <c r="S66" s="28"/>
      <c r="T66" s="28"/>
      <c r="U66" s="27" t="s">
        <v>54</v>
      </c>
      <c r="V66" s="27"/>
      <c r="W66" s="30">
        <v>5</v>
      </c>
      <c r="X66" s="30"/>
      <c r="Y66" s="30"/>
      <c r="Z66" s="30"/>
      <c r="AB66" s="42"/>
      <c r="AC66" s="42"/>
      <c r="AD66" s="42"/>
      <c r="AE66" s="42">
        <f t="shared" si="0"/>
        <v>0</v>
      </c>
      <c r="AF66" s="42"/>
      <c r="AG66" s="42"/>
      <c r="AH66" s="42"/>
      <c r="AI66" s="42"/>
    </row>
    <row r="67" spans="4:35" ht="13.5" customHeight="1">
      <c r="D67" s="29">
        <v>48</v>
      </c>
      <c r="E67" s="29"/>
      <c r="F67" s="29"/>
      <c r="H67" s="28" t="s">
        <v>153</v>
      </c>
      <c r="I67" s="28"/>
      <c r="J67" s="28"/>
      <c r="K67" s="28"/>
      <c r="O67" s="28" t="s">
        <v>154</v>
      </c>
      <c r="P67" s="28"/>
      <c r="Q67" s="28"/>
      <c r="R67" s="28"/>
      <c r="S67" s="28"/>
      <c r="T67" s="28"/>
      <c r="U67" s="27" t="s">
        <v>54</v>
      </c>
      <c r="V67" s="27"/>
      <c r="W67" s="30">
        <v>28</v>
      </c>
      <c r="X67" s="30"/>
      <c r="Y67" s="30"/>
      <c r="Z67" s="30"/>
      <c r="AB67" s="42"/>
      <c r="AC67" s="42"/>
      <c r="AD67" s="42"/>
      <c r="AE67" s="42">
        <f t="shared" si="0"/>
        <v>0</v>
      </c>
      <c r="AF67" s="42"/>
      <c r="AG67" s="42"/>
      <c r="AH67" s="42"/>
      <c r="AI67" s="42"/>
    </row>
    <row r="68" spans="4:35" ht="13.5" customHeight="1">
      <c r="D68" s="29">
        <v>49</v>
      </c>
      <c r="E68" s="29"/>
      <c r="F68" s="29"/>
      <c r="H68" s="28" t="s">
        <v>155</v>
      </c>
      <c r="I68" s="28"/>
      <c r="J68" s="28"/>
      <c r="K68" s="28"/>
      <c r="O68" s="28" t="s">
        <v>156</v>
      </c>
      <c r="P68" s="28"/>
      <c r="Q68" s="28"/>
      <c r="R68" s="28"/>
      <c r="S68" s="28"/>
      <c r="T68" s="28"/>
      <c r="U68" s="27" t="s">
        <v>54</v>
      </c>
      <c r="V68" s="27"/>
      <c r="W68" s="30">
        <v>6</v>
      </c>
      <c r="X68" s="30"/>
      <c r="Y68" s="30"/>
      <c r="Z68" s="30"/>
      <c r="AB68" s="42"/>
      <c r="AC68" s="42"/>
      <c r="AD68" s="42"/>
      <c r="AE68" s="42">
        <f t="shared" si="0"/>
        <v>0</v>
      </c>
      <c r="AF68" s="42"/>
      <c r="AG68" s="42"/>
      <c r="AH68" s="42"/>
      <c r="AI68" s="42"/>
    </row>
    <row r="69" spans="4:35" ht="13.5" customHeight="1">
      <c r="D69" s="29">
        <v>50</v>
      </c>
      <c r="E69" s="29"/>
      <c r="F69" s="29"/>
      <c r="H69" s="28" t="s">
        <v>157</v>
      </c>
      <c r="I69" s="28"/>
      <c r="J69" s="28"/>
      <c r="K69" s="28"/>
      <c r="O69" s="28" t="s">
        <v>158</v>
      </c>
      <c r="P69" s="28"/>
      <c r="Q69" s="28"/>
      <c r="R69" s="28"/>
      <c r="S69" s="28"/>
      <c r="T69" s="28"/>
      <c r="U69" s="27" t="s">
        <v>54</v>
      </c>
      <c r="V69" s="27"/>
      <c r="W69" s="30">
        <v>15</v>
      </c>
      <c r="X69" s="30"/>
      <c r="Y69" s="30"/>
      <c r="Z69" s="30"/>
      <c r="AB69" s="42"/>
      <c r="AC69" s="42"/>
      <c r="AD69" s="42"/>
      <c r="AE69" s="42">
        <f t="shared" si="0"/>
        <v>0</v>
      </c>
      <c r="AF69" s="42"/>
      <c r="AG69" s="42"/>
      <c r="AH69" s="42"/>
      <c r="AI69" s="42"/>
    </row>
    <row r="70" spans="4:35" ht="13.5" customHeight="1">
      <c r="D70" s="29">
        <v>51</v>
      </c>
      <c r="E70" s="29"/>
      <c r="F70" s="29"/>
      <c r="H70" s="28" t="s">
        <v>159</v>
      </c>
      <c r="I70" s="28"/>
      <c r="J70" s="28"/>
      <c r="K70" s="28"/>
      <c r="O70" s="28" t="s">
        <v>160</v>
      </c>
      <c r="P70" s="28"/>
      <c r="Q70" s="28"/>
      <c r="R70" s="28"/>
      <c r="S70" s="28"/>
      <c r="T70" s="28"/>
      <c r="U70" s="27" t="s">
        <v>54</v>
      </c>
      <c r="V70" s="27"/>
      <c r="W70" s="30">
        <v>5</v>
      </c>
      <c r="X70" s="30"/>
      <c r="Y70" s="30"/>
      <c r="Z70" s="30"/>
      <c r="AB70" s="42"/>
      <c r="AC70" s="42"/>
      <c r="AD70" s="42"/>
      <c r="AE70" s="42">
        <f t="shared" si="0"/>
        <v>0</v>
      </c>
      <c r="AF70" s="42"/>
      <c r="AG70" s="42"/>
      <c r="AH70" s="42"/>
      <c r="AI70" s="42"/>
    </row>
    <row r="71" spans="4:35" ht="13.5" customHeight="1">
      <c r="D71" s="29">
        <v>52</v>
      </c>
      <c r="E71" s="29"/>
      <c r="F71" s="29"/>
      <c r="H71" s="28" t="s">
        <v>161</v>
      </c>
      <c r="I71" s="28"/>
      <c r="J71" s="28"/>
      <c r="K71" s="28"/>
      <c r="O71" s="28" t="s">
        <v>162</v>
      </c>
      <c r="P71" s="28"/>
      <c r="Q71" s="28"/>
      <c r="R71" s="28"/>
      <c r="S71" s="28"/>
      <c r="T71" s="28"/>
      <c r="U71" s="27" t="s">
        <v>54</v>
      </c>
      <c r="V71" s="27"/>
      <c r="W71" s="30">
        <v>2</v>
      </c>
      <c r="X71" s="30"/>
      <c r="Y71" s="30"/>
      <c r="Z71" s="30"/>
      <c r="AB71" s="42"/>
      <c r="AC71" s="42"/>
      <c r="AD71" s="42"/>
      <c r="AE71" s="42">
        <f t="shared" si="0"/>
        <v>0</v>
      </c>
      <c r="AF71" s="42"/>
      <c r="AG71" s="42"/>
      <c r="AH71" s="42"/>
      <c r="AI71" s="42"/>
    </row>
    <row r="72" spans="4:35" ht="13.5" customHeight="1">
      <c r="D72" s="29">
        <v>53</v>
      </c>
      <c r="E72" s="29"/>
      <c r="F72" s="29"/>
      <c r="H72" s="28" t="s">
        <v>163</v>
      </c>
      <c r="I72" s="28"/>
      <c r="J72" s="28"/>
      <c r="K72" s="28"/>
      <c r="O72" s="28" t="s">
        <v>164</v>
      </c>
      <c r="P72" s="28"/>
      <c r="Q72" s="28"/>
      <c r="R72" s="28"/>
      <c r="S72" s="28"/>
      <c r="T72" s="28"/>
      <c r="U72" s="27" t="s">
        <v>54</v>
      </c>
      <c r="V72" s="27"/>
      <c r="W72" s="30">
        <v>2</v>
      </c>
      <c r="X72" s="30"/>
      <c r="Y72" s="30"/>
      <c r="Z72" s="30"/>
      <c r="AB72" s="42"/>
      <c r="AC72" s="42"/>
      <c r="AD72" s="42"/>
      <c r="AE72" s="42">
        <f t="shared" si="0"/>
        <v>0</v>
      </c>
      <c r="AF72" s="42"/>
      <c r="AG72" s="42"/>
      <c r="AH72" s="42"/>
      <c r="AI72" s="42"/>
    </row>
    <row r="73" spans="4:35" ht="13.5" customHeight="1">
      <c r="D73" s="29">
        <v>54</v>
      </c>
      <c r="E73" s="29"/>
      <c r="F73" s="29"/>
      <c r="H73" s="28" t="s">
        <v>165</v>
      </c>
      <c r="I73" s="28"/>
      <c r="J73" s="28"/>
      <c r="K73" s="28"/>
      <c r="O73" s="28" t="s">
        <v>166</v>
      </c>
      <c r="P73" s="28"/>
      <c r="Q73" s="28"/>
      <c r="R73" s="28"/>
      <c r="S73" s="28"/>
      <c r="T73" s="28"/>
      <c r="U73" s="27" t="s">
        <v>54</v>
      </c>
      <c r="V73" s="27"/>
      <c r="W73" s="30">
        <v>1</v>
      </c>
      <c r="X73" s="30"/>
      <c r="Y73" s="30"/>
      <c r="Z73" s="30"/>
      <c r="AB73" s="42"/>
      <c r="AC73" s="42"/>
      <c r="AD73" s="42"/>
      <c r="AE73" s="42">
        <f t="shared" si="0"/>
        <v>0</v>
      </c>
      <c r="AF73" s="42"/>
      <c r="AG73" s="42"/>
      <c r="AH73" s="42"/>
      <c r="AI73" s="42"/>
    </row>
    <row r="74" spans="4:35" ht="13.5" customHeight="1">
      <c r="D74" s="29">
        <v>55</v>
      </c>
      <c r="E74" s="29"/>
      <c r="F74" s="29"/>
      <c r="H74" s="28" t="s">
        <v>167</v>
      </c>
      <c r="I74" s="28"/>
      <c r="J74" s="28"/>
      <c r="K74" s="28"/>
      <c r="O74" s="28" t="s">
        <v>168</v>
      </c>
      <c r="P74" s="28"/>
      <c r="Q74" s="28"/>
      <c r="R74" s="28"/>
      <c r="S74" s="28"/>
      <c r="T74" s="28"/>
      <c r="U74" s="27" t="s">
        <v>54</v>
      </c>
      <c r="V74" s="27"/>
      <c r="W74" s="30">
        <v>2</v>
      </c>
      <c r="X74" s="30"/>
      <c r="Y74" s="30"/>
      <c r="Z74" s="30"/>
      <c r="AB74" s="42"/>
      <c r="AC74" s="42"/>
      <c r="AD74" s="42"/>
      <c r="AE74" s="42">
        <f t="shared" si="0"/>
        <v>0</v>
      </c>
      <c r="AF74" s="42"/>
      <c r="AG74" s="42"/>
      <c r="AH74" s="42"/>
      <c r="AI74" s="42"/>
    </row>
    <row r="75" spans="4:35" ht="13.5" customHeight="1">
      <c r="D75" s="29">
        <v>56</v>
      </c>
      <c r="E75" s="29"/>
      <c r="F75" s="29"/>
      <c r="H75" s="28" t="s">
        <v>169</v>
      </c>
      <c r="I75" s="28"/>
      <c r="J75" s="28"/>
      <c r="K75" s="28"/>
      <c r="O75" s="28" t="s">
        <v>170</v>
      </c>
      <c r="P75" s="28"/>
      <c r="Q75" s="28"/>
      <c r="R75" s="28"/>
      <c r="S75" s="28"/>
      <c r="T75" s="28"/>
      <c r="U75" s="27" t="s">
        <v>54</v>
      </c>
      <c r="V75" s="27"/>
      <c r="W75" s="30">
        <v>3</v>
      </c>
      <c r="X75" s="30"/>
      <c r="Y75" s="30"/>
      <c r="Z75" s="30"/>
      <c r="AB75" s="42"/>
      <c r="AC75" s="42"/>
      <c r="AD75" s="42"/>
      <c r="AE75" s="42">
        <f t="shared" si="0"/>
        <v>0</v>
      </c>
      <c r="AF75" s="42"/>
      <c r="AG75" s="42"/>
      <c r="AH75" s="42"/>
      <c r="AI75" s="42"/>
    </row>
    <row r="76" spans="4:35" ht="13.5" customHeight="1">
      <c r="D76" s="29">
        <v>57</v>
      </c>
      <c r="E76" s="29"/>
      <c r="F76" s="29"/>
      <c r="H76" s="28" t="s">
        <v>171</v>
      </c>
      <c r="I76" s="28"/>
      <c r="J76" s="28"/>
      <c r="K76" s="28"/>
      <c r="O76" s="28" t="s">
        <v>172</v>
      </c>
      <c r="P76" s="28"/>
      <c r="Q76" s="28"/>
      <c r="R76" s="28"/>
      <c r="S76" s="28"/>
      <c r="T76" s="28"/>
      <c r="U76" s="27" t="s">
        <v>54</v>
      </c>
      <c r="V76" s="27"/>
      <c r="W76" s="30">
        <v>3</v>
      </c>
      <c r="X76" s="30"/>
      <c r="Y76" s="30"/>
      <c r="Z76" s="30"/>
      <c r="AB76" s="42"/>
      <c r="AC76" s="42"/>
      <c r="AD76" s="42"/>
      <c r="AE76" s="42">
        <f t="shared" si="0"/>
        <v>0</v>
      </c>
      <c r="AF76" s="42"/>
      <c r="AG76" s="42"/>
      <c r="AH76" s="42"/>
      <c r="AI76" s="42"/>
    </row>
    <row r="77" spans="4:35" ht="13.5" customHeight="1">
      <c r="D77" s="29">
        <v>58</v>
      </c>
      <c r="E77" s="29"/>
      <c r="F77" s="29"/>
      <c r="H77" s="28" t="s">
        <v>173</v>
      </c>
      <c r="I77" s="28"/>
      <c r="J77" s="28"/>
      <c r="K77" s="28"/>
      <c r="O77" s="28" t="s">
        <v>174</v>
      </c>
      <c r="P77" s="28"/>
      <c r="Q77" s="28"/>
      <c r="R77" s="28"/>
      <c r="S77" s="28"/>
      <c r="T77" s="28"/>
      <c r="U77" s="27" t="s">
        <v>54</v>
      </c>
      <c r="V77" s="27"/>
      <c r="W77" s="30">
        <v>2</v>
      </c>
      <c r="X77" s="30"/>
      <c r="Y77" s="30"/>
      <c r="Z77" s="30"/>
      <c r="AB77" s="42"/>
      <c r="AC77" s="42"/>
      <c r="AD77" s="42"/>
      <c r="AE77" s="42">
        <f t="shared" si="0"/>
        <v>0</v>
      </c>
      <c r="AF77" s="42"/>
      <c r="AG77" s="42"/>
      <c r="AH77" s="42"/>
      <c r="AI77" s="42"/>
    </row>
    <row r="78" spans="4:35" ht="13.5" customHeight="1">
      <c r="D78" s="29">
        <v>59</v>
      </c>
      <c r="E78" s="29"/>
      <c r="F78" s="29"/>
      <c r="H78" s="28" t="s">
        <v>175</v>
      </c>
      <c r="I78" s="28"/>
      <c r="J78" s="28"/>
      <c r="K78" s="28"/>
      <c r="O78" s="28" t="s">
        <v>176</v>
      </c>
      <c r="P78" s="28"/>
      <c r="Q78" s="28"/>
      <c r="R78" s="28"/>
      <c r="S78" s="28"/>
      <c r="T78" s="28"/>
      <c r="U78" s="27" t="s">
        <v>54</v>
      </c>
      <c r="V78" s="27"/>
      <c r="W78" s="30">
        <v>2</v>
      </c>
      <c r="X78" s="30"/>
      <c r="Y78" s="30"/>
      <c r="Z78" s="30"/>
      <c r="AB78" s="42"/>
      <c r="AC78" s="42"/>
      <c r="AD78" s="42"/>
      <c r="AE78" s="42">
        <f t="shared" si="0"/>
        <v>0</v>
      </c>
      <c r="AF78" s="42"/>
      <c r="AG78" s="42"/>
      <c r="AH78" s="42"/>
      <c r="AI78" s="42"/>
    </row>
    <row r="79" spans="4:35" ht="13.5" customHeight="1">
      <c r="D79" s="29">
        <v>60</v>
      </c>
      <c r="E79" s="29"/>
      <c r="F79" s="29"/>
      <c r="H79" s="28" t="s">
        <v>177</v>
      </c>
      <c r="I79" s="28"/>
      <c r="J79" s="28"/>
      <c r="K79" s="28"/>
      <c r="O79" s="28" t="s">
        <v>178</v>
      </c>
      <c r="P79" s="28"/>
      <c r="Q79" s="28"/>
      <c r="R79" s="28"/>
      <c r="S79" s="28"/>
      <c r="T79" s="28"/>
      <c r="U79" s="27" t="s">
        <v>54</v>
      </c>
      <c r="V79" s="27"/>
      <c r="W79" s="30">
        <v>1</v>
      </c>
      <c r="X79" s="30"/>
      <c r="Y79" s="30"/>
      <c r="Z79" s="30"/>
      <c r="AB79" s="42"/>
      <c r="AC79" s="42"/>
      <c r="AD79" s="42"/>
      <c r="AE79" s="42">
        <f t="shared" si="0"/>
        <v>0</v>
      </c>
      <c r="AF79" s="42"/>
      <c r="AG79" s="42"/>
      <c r="AH79" s="42"/>
      <c r="AI79" s="42"/>
    </row>
    <row r="80" spans="4:35" ht="13.5" customHeight="1">
      <c r="D80" s="29">
        <v>61</v>
      </c>
      <c r="E80" s="29"/>
      <c r="F80" s="29"/>
      <c r="H80" s="28" t="s">
        <v>179</v>
      </c>
      <c r="I80" s="28"/>
      <c r="J80" s="28"/>
      <c r="K80" s="28"/>
      <c r="O80" s="28" t="s">
        <v>180</v>
      </c>
      <c r="P80" s="28"/>
      <c r="Q80" s="28"/>
      <c r="R80" s="28"/>
      <c r="S80" s="28"/>
      <c r="T80" s="28"/>
      <c r="U80" s="27" t="s">
        <v>54</v>
      </c>
      <c r="V80" s="27"/>
      <c r="W80" s="30">
        <v>1</v>
      </c>
      <c r="X80" s="30"/>
      <c r="Y80" s="30"/>
      <c r="Z80" s="30"/>
      <c r="AB80" s="42"/>
      <c r="AC80" s="42"/>
      <c r="AD80" s="42"/>
      <c r="AE80" s="42">
        <f t="shared" si="0"/>
        <v>0</v>
      </c>
      <c r="AF80" s="42"/>
      <c r="AG80" s="42"/>
      <c r="AH80" s="42"/>
      <c r="AI80" s="42"/>
    </row>
    <row r="81" spans="4:35" ht="13.5" customHeight="1">
      <c r="D81" s="29">
        <v>62</v>
      </c>
      <c r="E81" s="29"/>
      <c r="F81" s="29"/>
      <c r="H81" s="28" t="s">
        <v>181</v>
      </c>
      <c r="I81" s="28"/>
      <c r="J81" s="28"/>
      <c r="K81" s="28"/>
      <c r="O81" s="28" t="s">
        <v>182</v>
      </c>
      <c r="P81" s="28"/>
      <c r="Q81" s="28"/>
      <c r="R81" s="28"/>
      <c r="S81" s="28"/>
      <c r="T81" s="28"/>
      <c r="U81" s="27" t="s">
        <v>54</v>
      </c>
      <c r="V81" s="27"/>
      <c r="W81" s="30">
        <v>1</v>
      </c>
      <c r="X81" s="30"/>
      <c r="Y81" s="30"/>
      <c r="Z81" s="30"/>
      <c r="AB81" s="42"/>
      <c r="AC81" s="42"/>
      <c r="AD81" s="42"/>
      <c r="AE81" s="42">
        <f t="shared" si="0"/>
        <v>0</v>
      </c>
      <c r="AF81" s="42"/>
      <c r="AG81" s="42"/>
      <c r="AH81" s="42"/>
      <c r="AI81" s="42"/>
    </row>
    <row r="82" spans="4:35" ht="13.5" customHeight="1">
      <c r="D82" s="29">
        <v>63</v>
      </c>
      <c r="E82" s="29"/>
      <c r="F82" s="29"/>
      <c r="H82" s="28" t="s">
        <v>183</v>
      </c>
      <c r="I82" s="28"/>
      <c r="J82" s="28"/>
      <c r="K82" s="28"/>
      <c r="O82" s="28" t="s">
        <v>184</v>
      </c>
      <c r="P82" s="28"/>
      <c r="Q82" s="28"/>
      <c r="R82" s="28"/>
      <c r="S82" s="28"/>
      <c r="T82" s="28"/>
      <c r="U82" s="27" t="s">
        <v>54</v>
      </c>
      <c r="V82" s="27"/>
      <c r="W82" s="30">
        <v>2</v>
      </c>
      <c r="X82" s="30"/>
      <c r="Y82" s="30"/>
      <c r="Z82" s="30"/>
      <c r="AB82" s="42"/>
      <c r="AC82" s="42"/>
      <c r="AD82" s="42"/>
      <c r="AE82" s="42">
        <f t="shared" si="0"/>
        <v>0</v>
      </c>
      <c r="AF82" s="42"/>
      <c r="AG82" s="42"/>
      <c r="AH82" s="42"/>
      <c r="AI82" s="42"/>
    </row>
    <row r="83" spans="4:35" ht="13.5" customHeight="1">
      <c r="D83" s="29">
        <v>64</v>
      </c>
      <c r="E83" s="29"/>
      <c r="F83" s="29"/>
      <c r="H83" s="28" t="s">
        <v>185</v>
      </c>
      <c r="I83" s="28"/>
      <c r="J83" s="28"/>
      <c r="K83" s="28"/>
      <c r="O83" s="28" t="s">
        <v>186</v>
      </c>
      <c r="P83" s="28"/>
      <c r="Q83" s="28"/>
      <c r="R83" s="28"/>
      <c r="S83" s="28"/>
      <c r="T83" s="28"/>
      <c r="U83" s="27" t="s">
        <v>54</v>
      </c>
      <c r="V83" s="27"/>
      <c r="W83" s="30">
        <v>1</v>
      </c>
      <c r="X83" s="30"/>
      <c r="Y83" s="30"/>
      <c r="Z83" s="30"/>
      <c r="AB83" s="42"/>
      <c r="AC83" s="42"/>
      <c r="AD83" s="42"/>
      <c r="AE83" s="42">
        <f t="shared" si="0"/>
        <v>0</v>
      </c>
      <c r="AF83" s="42"/>
      <c r="AG83" s="42"/>
      <c r="AH83" s="42"/>
      <c r="AI83" s="42"/>
    </row>
    <row r="84" spans="4:35" ht="13.5" customHeight="1">
      <c r="D84" s="29">
        <v>65</v>
      </c>
      <c r="E84" s="29"/>
      <c r="F84" s="29"/>
      <c r="H84" s="28" t="s">
        <v>187</v>
      </c>
      <c r="I84" s="28"/>
      <c r="J84" s="28"/>
      <c r="K84" s="28"/>
      <c r="O84" s="28" t="s">
        <v>188</v>
      </c>
      <c r="P84" s="28"/>
      <c r="Q84" s="28"/>
      <c r="R84" s="28"/>
      <c r="S84" s="28"/>
      <c r="T84" s="28"/>
      <c r="U84" s="27" t="s">
        <v>189</v>
      </c>
      <c r="V84" s="27"/>
      <c r="W84" s="30">
        <v>12</v>
      </c>
      <c r="X84" s="30"/>
      <c r="Y84" s="30"/>
      <c r="Z84" s="30"/>
      <c r="AB84" s="42"/>
      <c r="AC84" s="42"/>
      <c r="AD84" s="42"/>
      <c r="AE84" s="42">
        <f t="shared" si="0"/>
        <v>0</v>
      </c>
      <c r="AF84" s="42"/>
      <c r="AG84" s="42"/>
      <c r="AH84" s="42"/>
      <c r="AI84" s="42"/>
    </row>
    <row r="85" spans="4:35" ht="13.5" customHeight="1">
      <c r="D85" s="29">
        <v>66</v>
      </c>
      <c r="E85" s="29"/>
      <c r="F85" s="29"/>
      <c r="H85" s="28" t="s">
        <v>190</v>
      </c>
      <c r="I85" s="28"/>
      <c r="J85" s="28"/>
      <c r="K85" s="28"/>
      <c r="O85" s="28" t="s">
        <v>191</v>
      </c>
      <c r="P85" s="28"/>
      <c r="Q85" s="28"/>
      <c r="R85" s="28"/>
      <c r="S85" s="28"/>
      <c r="T85" s="28"/>
      <c r="U85" s="27" t="s">
        <v>189</v>
      </c>
      <c r="V85" s="27"/>
      <c r="W85" s="30">
        <v>4</v>
      </c>
      <c r="X85" s="30"/>
      <c r="Y85" s="30"/>
      <c r="Z85" s="30"/>
      <c r="AB85" s="42"/>
      <c r="AC85" s="42"/>
      <c r="AD85" s="42"/>
      <c r="AE85" s="42">
        <f aca="true" t="shared" si="1" ref="AE85:AE90">AB85*W85</f>
        <v>0</v>
      </c>
      <c r="AF85" s="42"/>
      <c r="AG85" s="42"/>
      <c r="AH85" s="42"/>
      <c r="AI85" s="42"/>
    </row>
    <row r="86" spans="4:35" ht="13.5" customHeight="1">
      <c r="D86" s="29">
        <v>67</v>
      </c>
      <c r="E86" s="29"/>
      <c r="F86" s="29"/>
      <c r="H86" s="28" t="s">
        <v>192</v>
      </c>
      <c r="I86" s="28"/>
      <c r="J86" s="28"/>
      <c r="K86" s="28"/>
      <c r="O86" s="28" t="s">
        <v>193</v>
      </c>
      <c r="P86" s="28"/>
      <c r="Q86" s="28"/>
      <c r="R86" s="28"/>
      <c r="S86" s="28"/>
      <c r="T86" s="28"/>
      <c r="U86" s="27" t="s">
        <v>130</v>
      </c>
      <c r="V86" s="27"/>
      <c r="W86" s="30">
        <v>96</v>
      </c>
      <c r="X86" s="30"/>
      <c r="Y86" s="30"/>
      <c r="Z86" s="30"/>
      <c r="AB86" s="42"/>
      <c r="AC86" s="42"/>
      <c r="AD86" s="42"/>
      <c r="AE86" s="42">
        <f t="shared" si="1"/>
        <v>0</v>
      </c>
      <c r="AF86" s="42"/>
      <c r="AG86" s="42"/>
      <c r="AH86" s="42"/>
      <c r="AI86" s="42"/>
    </row>
    <row r="87" spans="4:35" ht="13.5" customHeight="1">
      <c r="D87" s="29">
        <v>68</v>
      </c>
      <c r="E87" s="29"/>
      <c r="F87" s="29"/>
      <c r="H87" s="28" t="s">
        <v>194</v>
      </c>
      <c r="I87" s="28"/>
      <c r="J87" s="28"/>
      <c r="K87" s="28"/>
      <c r="O87" s="28" t="s">
        <v>195</v>
      </c>
      <c r="P87" s="28"/>
      <c r="Q87" s="28"/>
      <c r="R87" s="28"/>
      <c r="S87" s="28"/>
      <c r="T87" s="28"/>
      <c r="U87" s="27" t="s">
        <v>89</v>
      </c>
      <c r="V87" s="27"/>
      <c r="W87" s="30">
        <v>1</v>
      </c>
      <c r="X87" s="30"/>
      <c r="Y87" s="30"/>
      <c r="Z87" s="30"/>
      <c r="AB87" s="42"/>
      <c r="AC87" s="42"/>
      <c r="AD87" s="42"/>
      <c r="AE87" s="42">
        <f t="shared" si="1"/>
        <v>0</v>
      </c>
      <c r="AF87" s="42"/>
      <c r="AG87" s="42"/>
      <c r="AH87" s="42"/>
      <c r="AI87" s="42"/>
    </row>
    <row r="88" spans="4:35" ht="13.5" customHeight="1">
      <c r="D88" s="29">
        <v>69</v>
      </c>
      <c r="E88" s="29"/>
      <c r="F88" s="29"/>
      <c r="H88" s="28" t="s">
        <v>196</v>
      </c>
      <c r="I88" s="28"/>
      <c r="J88" s="28"/>
      <c r="K88" s="28"/>
      <c r="O88" s="28" t="s">
        <v>197</v>
      </c>
      <c r="P88" s="28"/>
      <c r="Q88" s="28"/>
      <c r="R88" s="28"/>
      <c r="S88" s="28"/>
      <c r="T88" s="28"/>
      <c r="U88" s="27" t="s">
        <v>70</v>
      </c>
      <c r="V88" s="27"/>
      <c r="W88" s="30">
        <v>5</v>
      </c>
      <c r="X88" s="30"/>
      <c r="Y88" s="30"/>
      <c r="Z88" s="30"/>
      <c r="AB88" s="42"/>
      <c r="AC88" s="42"/>
      <c r="AD88" s="42"/>
      <c r="AE88" s="42">
        <f t="shared" si="1"/>
        <v>0</v>
      </c>
      <c r="AF88" s="42"/>
      <c r="AG88" s="42"/>
      <c r="AH88" s="42"/>
      <c r="AI88" s="42"/>
    </row>
    <row r="89" spans="4:35" ht="13.5" customHeight="1">
      <c r="D89" s="29">
        <v>70</v>
      </c>
      <c r="E89" s="29"/>
      <c r="F89" s="29"/>
      <c r="H89" s="28" t="s">
        <v>198</v>
      </c>
      <c r="I89" s="28"/>
      <c r="J89" s="28"/>
      <c r="K89" s="28"/>
      <c r="O89" s="28" t="s">
        <v>199</v>
      </c>
      <c r="P89" s="28"/>
      <c r="Q89" s="28"/>
      <c r="R89" s="28"/>
      <c r="S89" s="28"/>
      <c r="T89" s="28"/>
      <c r="U89" s="27" t="s">
        <v>122</v>
      </c>
      <c r="V89" s="27"/>
      <c r="W89" s="30">
        <v>6</v>
      </c>
      <c r="X89" s="30"/>
      <c r="Y89" s="30"/>
      <c r="Z89" s="30"/>
      <c r="AB89" s="42"/>
      <c r="AC89" s="42"/>
      <c r="AD89" s="42"/>
      <c r="AE89" s="42">
        <f t="shared" si="1"/>
        <v>0</v>
      </c>
      <c r="AF89" s="42"/>
      <c r="AG89" s="42"/>
      <c r="AH89" s="42"/>
      <c r="AI89" s="42"/>
    </row>
    <row r="90" spans="4:35" ht="13.5" customHeight="1">
      <c r="D90" s="29">
        <v>71</v>
      </c>
      <c r="E90" s="29"/>
      <c r="F90" s="29"/>
      <c r="H90" s="28" t="s">
        <v>200</v>
      </c>
      <c r="I90" s="28"/>
      <c r="J90" s="28"/>
      <c r="K90" s="28"/>
      <c r="O90" s="28" t="s">
        <v>201</v>
      </c>
      <c r="P90" s="28"/>
      <c r="Q90" s="28"/>
      <c r="R90" s="28"/>
      <c r="S90" s="28"/>
      <c r="T90" s="28"/>
      <c r="U90" s="27" t="s">
        <v>54</v>
      </c>
      <c r="V90" s="27"/>
      <c r="W90" s="30">
        <v>30</v>
      </c>
      <c r="X90" s="30"/>
      <c r="Y90" s="30"/>
      <c r="Z90" s="30"/>
      <c r="AB90" s="42"/>
      <c r="AC90" s="42"/>
      <c r="AD90" s="42"/>
      <c r="AE90" s="42">
        <f t="shared" si="1"/>
        <v>0</v>
      </c>
      <c r="AF90" s="42"/>
      <c r="AG90" s="42"/>
      <c r="AH90" s="42"/>
      <c r="AI90" s="42"/>
    </row>
    <row r="91" spans="4:35" ht="13.5" customHeight="1">
      <c r="D91" s="48">
        <v>72</v>
      </c>
      <c r="E91" s="48"/>
      <c r="F91" s="48"/>
      <c r="H91" s="28" t="s">
        <v>202</v>
      </c>
      <c r="I91" s="28"/>
      <c r="J91" s="28"/>
      <c r="K91" s="28"/>
      <c r="O91" s="49" t="s">
        <v>203</v>
      </c>
      <c r="P91" s="49"/>
      <c r="Q91" s="49"/>
      <c r="R91" s="49"/>
      <c r="S91" s="49"/>
      <c r="T91" s="49"/>
      <c r="U91" s="50" t="s">
        <v>54</v>
      </c>
      <c r="V91" s="50"/>
      <c r="W91" s="51">
        <v>1</v>
      </c>
      <c r="X91" s="51"/>
      <c r="Y91" s="51"/>
      <c r="Z91" s="51"/>
      <c r="AB91" s="43"/>
      <c r="AC91" s="43"/>
      <c r="AD91" s="43"/>
      <c r="AE91" s="43"/>
      <c r="AF91" s="43"/>
      <c r="AG91" s="43"/>
      <c r="AH91" s="43"/>
      <c r="AI91" s="43"/>
    </row>
    <row r="92" spans="1:38" ht="12" customHeight="1">
      <c r="A92" s="15"/>
      <c r="B92" s="15"/>
      <c r="C92" s="15"/>
      <c r="D92" s="15"/>
      <c r="E92" s="45" t="s">
        <v>406</v>
      </c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58"/>
      <c r="AE92" s="58"/>
      <c r="AF92" s="58"/>
      <c r="AG92" s="58"/>
      <c r="AH92" s="58"/>
      <c r="AI92" s="58"/>
      <c r="AJ92" s="58"/>
      <c r="AK92" s="58"/>
      <c r="AL92" s="58"/>
    </row>
    <row r="93" spans="30:38" ht="3" customHeight="1">
      <c r="AD93" s="6"/>
      <c r="AE93" s="6"/>
      <c r="AF93" s="6"/>
      <c r="AG93" s="6"/>
      <c r="AH93" s="6"/>
      <c r="AI93" s="6"/>
      <c r="AJ93" s="6"/>
      <c r="AK93" s="6"/>
      <c r="AL93" s="6"/>
    </row>
    <row r="94" spans="5:38" ht="12" customHeight="1">
      <c r="E94" s="46" t="s">
        <v>407</v>
      </c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AD94" s="55"/>
      <c r="AE94" s="55"/>
      <c r="AF94" s="55"/>
      <c r="AG94" s="55"/>
      <c r="AH94" s="55"/>
      <c r="AI94" s="55"/>
      <c r="AJ94" s="55"/>
      <c r="AK94" s="55"/>
      <c r="AL94" s="55"/>
    </row>
    <row r="95" spans="5:38" ht="3" customHeight="1">
      <c r="E95" s="46" t="s">
        <v>51</v>
      </c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AD95" s="6"/>
      <c r="AE95" s="6"/>
      <c r="AF95" s="6"/>
      <c r="AG95" s="6"/>
      <c r="AH95" s="6"/>
      <c r="AI95" s="6"/>
      <c r="AJ95" s="6"/>
      <c r="AK95" s="6"/>
      <c r="AL95" s="6"/>
    </row>
    <row r="96" spans="5:38" ht="12" customHeight="1"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AD96" s="55">
        <f>SUM(AE20:AI90)</f>
        <v>0</v>
      </c>
      <c r="AE96" s="55"/>
      <c r="AF96" s="55"/>
      <c r="AG96" s="55"/>
      <c r="AH96" s="55"/>
      <c r="AI96" s="55"/>
      <c r="AJ96" s="55">
        <f>SUM(AJ20:AJ90)</f>
        <v>0</v>
      </c>
      <c r="AK96" s="55"/>
      <c r="AL96" s="55"/>
    </row>
    <row r="97" spans="2:36" ht="13.5" customHeight="1">
      <c r="B97" s="14"/>
      <c r="C97" s="14"/>
      <c r="D97" s="7"/>
      <c r="E97" s="7"/>
      <c r="F97" s="7"/>
      <c r="G97" s="14"/>
      <c r="H97" s="8"/>
      <c r="I97" s="8"/>
      <c r="J97" s="8"/>
      <c r="K97" s="8"/>
      <c r="O97" s="8"/>
      <c r="P97" s="8"/>
      <c r="Q97" s="8"/>
      <c r="R97" s="8"/>
      <c r="S97" s="8"/>
      <c r="T97" s="8"/>
      <c r="U97" s="12"/>
      <c r="V97" s="12"/>
      <c r="W97" s="13"/>
      <c r="X97" s="13"/>
      <c r="Y97" s="13"/>
      <c r="Z97" s="13"/>
      <c r="AA97" s="14"/>
      <c r="AB97" s="10"/>
      <c r="AC97" s="10"/>
      <c r="AD97" s="10"/>
      <c r="AE97" s="10"/>
      <c r="AF97" s="10"/>
      <c r="AG97" s="10"/>
      <c r="AH97" s="10"/>
      <c r="AI97" s="10"/>
      <c r="AJ97" s="14"/>
    </row>
    <row r="98" spans="4:33" ht="12" customHeight="1">
      <c r="D98" s="52">
        <v>1</v>
      </c>
      <c r="E98" s="52"/>
      <c r="F98" s="52"/>
      <c r="O98" s="53" t="s">
        <v>204</v>
      </c>
      <c r="P98" s="53"/>
      <c r="Q98" s="53"/>
      <c r="R98" s="53"/>
      <c r="S98" s="53"/>
      <c r="T98" s="53"/>
      <c r="U98" s="53" t="s">
        <v>205</v>
      </c>
      <c r="V98" s="53"/>
      <c r="W98" s="47">
        <v>12</v>
      </c>
      <c r="X98" s="47"/>
      <c r="Y98" s="47"/>
      <c r="Z98" s="47"/>
      <c r="AC98" s="47">
        <v>12.3174</v>
      </c>
      <c r="AD98" s="47"/>
      <c r="AE98" s="47"/>
      <c r="AF98" s="47"/>
      <c r="AG98" s="47"/>
    </row>
    <row r="99" spans="4:22" ht="13.5" customHeight="1">
      <c r="D99" s="29">
        <v>2</v>
      </c>
      <c r="E99" s="29"/>
      <c r="F99" s="29"/>
      <c r="O99" s="28" t="s">
        <v>206</v>
      </c>
      <c r="P99" s="28"/>
      <c r="Q99" s="28"/>
      <c r="R99" s="28"/>
      <c r="S99" s="28"/>
      <c r="T99" s="28"/>
      <c r="U99" s="28" t="s">
        <v>207</v>
      </c>
      <c r="V99" s="28"/>
    </row>
    <row r="100" spans="4:22" ht="13.5" customHeight="1">
      <c r="D100" s="7"/>
      <c r="E100" s="7"/>
      <c r="F100" s="5"/>
      <c r="O100" s="2"/>
      <c r="P100" s="2"/>
      <c r="Q100" s="2"/>
      <c r="R100" s="2"/>
      <c r="S100" s="2"/>
      <c r="T100" s="2"/>
      <c r="U100" s="2"/>
      <c r="V100" s="8"/>
    </row>
    <row r="101" spans="6:21" ht="11.25" customHeight="1">
      <c r="F101" s="46" t="s">
        <v>208</v>
      </c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4:34" ht="12" customHeight="1">
      <c r="D102" s="29">
        <v>1</v>
      </c>
      <c r="E102" s="29"/>
      <c r="F102" s="29"/>
      <c r="H102" s="28" t="s">
        <v>209</v>
      </c>
      <c r="I102" s="28"/>
      <c r="J102" s="28"/>
      <c r="K102" s="28"/>
      <c r="O102" s="28" t="s">
        <v>210</v>
      </c>
      <c r="P102" s="28"/>
      <c r="Q102" s="28"/>
      <c r="R102" s="28"/>
      <c r="S102" s="28"/>
      <c r="T102" s="28"/>
      <c r="U102" s="27" t="s">
        <v>211</v>
      </c>
      <c r="V102" s="27"/>
      <c r="W102" s="30">
        <v>1</v>
      </c>
      <c r="X102" s="30"/>
      <c r="Y102" s="30"/>
      <c r="Z102" s="30"/>
      <c r="AD102" s="30">
        <v>20.4066</v>
      </c>
      <c r="AE102" s="30"/>
      <c r="AF102" s="30"/>
      <c r="AG102" s="30"/>
      <c r="AH102" s="30"/>
    </row>
    <row r="103" spans="4:34" ht="12.75" customHeight="1">
      <c r="D103" s="29">
        <v>2</v>
      </c>
      <c r="E103" s="29"/>
      <c r="F103" s="29"/>
      <c r="H103" s="28" t="s">
        <v>212</v>
      </c>
      <c r="I103" s="28"/>
      <c r="J103" s="28"/>
      <c r="K103" s="28"/>
      <c r="O103" s="28" t="s">
        <v>213</v>
      </c>
      <c r="P103" s="28"/>
      <c r="Q103" s="28"/>
      <c r="R103" s="28"/>
      <c r="S103" s="28"/>
      <c r="T103" s="28"/>
      <c r="U103" s="27" t="s">
        <v>214</v>
      </c>
      <c r="V103" s="27"/>
      <c r="W103" s="30">
        <v>1</v>
      </c>
      <c r="X103" s="30"/>
      <c r="Y103" s="30"/>
      <c r="Z103" s="30"/>
      <c r="AD103" s="30">
        <v>8.6428</v>
      </c>
      <c r="AE103" s="30"/>
      <c r="AF103" s="30"/>
      <c r="AG103" s="30"/>
      <c r="AH103" s="30"/>
    </row>
    <row r="104" ht="4.5" customHeight="1"/>
    <row r="105" spans="1:39" ht="11.25" customHeight="1">
      <c r="A105" s="15"/>
      <c r="B105" s="15"/>
      <c r="C105" s="15"/>
      <c r="D105" s="15"/>
      <c r="E105" s="15"/>
      <c r="F105" s="45" t="s">
        <v>215</v>
      </c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15"/>
      <c r="AA105" s="15"/>
      <c r="AB105" s="15"/>
      <c r="AC105" s="15"/>
      <c r="AD105" s="57"/>
      <c r="AE105" s="57"/>
      <c r="AF105" s="57"/>
      <c r="AG105" s="57"/>
      <c r="AH105" s="57"/>
      <c r="AI105" s="16">
        <f>SUM(AO105)</f>
        <v>0</v>
      </c>
      <c r="AJ105" s="16">
        <f>SUM(AJ102:AJ104)</f>
        <v>0</v>
      </c>
      <c r="AK105" s="9"/>
      <c r="AL105" s="9"/>
      <c r="AM105" s="9"/>
    </row>
    <row r="106" spans="6:20" ht="11.25" customHeight="1">
      <c r="F106" s="46" t="s">
        <v>216</v>
      </c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</row>
    <row r="107" spans="4:35" ht="12" customHeight="1">
      <c r="D107" s="29">
        <v>1</v>
      </c>
      <c r="E107" s="29"/>
      <c r="F107" s="29"/>
      <c r="H107" s="28" t="s">
        <v>217</v>
      </c>
      <c r="I107" s="28"/>
      <c r="J107" s="28"/>
      <c r="K107" s="28"/>
      <c r="O107" s="28" t="s">
        <v>218</v>
      </c>
      <c r="P107" s="28"/>
      <c r="Q107" s="28"/>
      <c r="R107" s="28"/>
      <c r="S107" s="28"/>
      <c r="T107" s="28"/>
      <c r="W107" s="30">
        <v>0.5784</v>
      </c>
      <c r="X107" s="30"/>
      <c r="Y107" s="30"/>
      <c r="Z107" s="30"/>
      <c r="AB107" s="41"/>
      <c r="AC107" s="41"/>
      <c r="AD107" s="41"/>
      <c r="AE107" s="41">
        <f aca="true" t="shared" si="2" ref="AE107:AE112">AB107*W107</f>
        <v>0</v>
      </c>
      <c r="AF107" s="41"/>
      <c r="AG107" s="41"/>
      <c r="AH107" s="41"/>
      <c r="AI107" s="41"/>
    </row>
    <row r="108" spans="4:35" ht="12.75" customHeight="1">
      <c r="D108" s="29">
        <v>2</v>
      </c>
      <c r="E108" s="29"/>
      <c r="F108" s="29"/>
      <c r="H108" s="28" t="s">
        <v>219</v>
      </c>
      <c r="I108" s="28"/>
      <c r="J108" s="28"/>
      <c r="K108" s="28"/>
      <c r="O108" s="28" t="s">
        <v>220</v>
      </c>
      <c r="P108" s="28"/>
      <c r="Q108" s="28"/>
      <c r="R108" s="28"/>
      <c r="S108" s="28"/>
      <c r="T108" s="28"/>
      <c r="W108" s="30">
        <v>1.6</v>
      </c>
      <c r="X108" s="30"/>
      <c r="Y108" s="30"/>
      <c r="Z108" s="30"/>
      <c r="AB108" s="41"/>
      <c r="AC108" s="41"/>
      <c r="AD108" s="41"/>
      <c r="AE108" s="41">
        <f t="shared" si="2"/>
        <v>0</v>
      </c>
      <c r="AF108" s="41"/>
      <c r="AG108" s="41"/>
      <c r="AH108" s="41"/>
      <c r="AI108" s="41"/>
    </row>
    <row r="109" spans="4:35" ht="12.75" customHeight="1">
      <c r="D109" s="29">
        <v>3</v>
      </c>
      <c r="E109" s="29"/>
      <c r="F109" s="29"/>
      <c r="H109" s="28" t="s">
        <v>221</v>
      </c>
      <c r="I109" s="28"/>
      <c r="J109" s="28"/>
      <c r="K109" s="28"/>
      <c r="O109" s="28" t="s">
        <v>222</v>
      </c>
      <c r="P109" s="28"/>
      <c r="Q109" s="28"/>
      <c r="R109" s="28"/>
      <c r="S109" s="28"/>
      <c r="T109" s="28"/>
      <c r="W109" s="30">
        <v>1</v>
      </c>
      <c r="X109" s="30"/>
      <c r="Y109" s="30"/>
      <c r="Z109" s="30"/>
      <c r="AB109" s="41"/>
      <c r="AC109" s="41"/>
      <c r="AD109" s="41"/>
      <c r="AE109" s="41">
        <f t="shared" si="2"/>
        <v>0</v>
      </c>
      <c r="AF109" s="41"/>
      <c r="AG109" s="41"/>
      <c r="AH109" s="41"/>
      <c r="AI109" s="41"/>
    </row>
    <row r="110" spans="4:35" ht="12.75" customHeight="1">
      <c r="D110" s="29">
        <v>4</v>
      </c>
      <c r="E110" s="29"/>
      <c r="F110" s="29"/>
      <c r="H110" s="28" t="s">
        <v>223</v>
      </c>
      <c r="I110" s="28"/>
      <c r="J110" s="28"/>
      <c r="K110" s="28"/>
      <c r="O110" s="28" t="s">
        <v>224</v>
      </c>
      <c r="P110" s="28"/>
      <c r="Q110" s="28"/>
      <c r="R110" s="28"/>
      <c r="S110" s="28"/>
      <c r="T110" s="28"/>
      <c r="W110" s="30">
        <v>40</v>
      </c>
      <c r="X110" s="30"/>
      <c r="Y110" s="30"/>
      <c r="Z110" s="30"/>
      <c r="AB110" s="41"/>
      <c r="AC110" s="41"/>
      <c r="AD110" s="41"/>
      <c r="AE110" s="41">
        <f t="shared" si="2"/>
        <v>0</v>
      </c>
      <c r="AF110" s="41"/>
      <c r="AG110" s="41"/>
      <c r="AH110" s="41"/>
      <c r="AI110" s="41"/>
    </row>
    <row r="111" spans="4:35" ht="12.75" customHeight="1">
      <c r="D111" s="29">
        <v>5</v>
      </c>
      <c r="E111" s="29"/>
      <c r="F111" s="29"/>
      <c r="H111" s="28" t="s">
        <v>225</v>
      </c>
      <c r="I111" s="28"/>
      <c r="J111" s="28"/>
      <c r="K111" s="28"/>
      <c r="O111" s="28" t="s">
        <v>226</v>
      </c>
      <c r="P111" s="28"/>
      <c r="Q111" s="28"/>
      <c r="R111" s="28"/>
      <c r="S111" s="28"/>
      <c r="T111" s="28"/>
      <c r="W111" s="30">
        <v>0.2164</v>
      </c>
      <c r="X111" s="30"/>
      <c r="Y111" s="30"/>
      <c r="Z111" s="30"/>
      <c r="AB111" s="41"/>
      <c r="AC111" s="41"/>
      <c r="AD111" s="41"/>
      <c r="AE111" s="41">
        <f t="shared" si="2"/>
        <v>0</v>
      </c>
      <c r="AF111" s="41"/>
      <c r="AG111" s="41"/>
      <c r="AH111" s="41"/>
      <c r="AI111" s="41"/>
    </row>
    <row r="112" spans="4:35" ht="12.75" customHeight="1">
      <c r="D112" s="29">
        <v>6</v>
      </c>
      <c r="E112" s="29"/>
      <c r="F112" s="29"/>
      <c r="H112" s="28" t="s">
        <v>227</v>
      </c>
      <c r="I112" s="28"/>
      <c r="J112" s="28"/>
      <c r="K112" s="28"/>
      <c r="O112" s="28" t="s">
        <v>228</v>
      </c>
      <c r="P112" s="28"/>
      <c r="Q112" s="28"/>
      <c r="R112" s="28"/>
      <c r="S112" s="28"/>
      <c r="T112" s="28"/>
      <c r="W112" s="30">
        <v>0.438</v>
      </c>
      <c r="X112" s="30"/>
      <c r="Y112" s="30"/>
      <c r="Z112" s="30"/>
      <c r="AB112" s="41"/>
      <c r="AC112" s="41"/>
      <c r="AD112" s="41"/>
      <c r="AE112" s="41">
        <f t="shared" si="2"/>
        <v>0</v>
      </c>
      <c r="AF112" s="41"/>
      <c r="AG112" s="41"/>
      <c r="AH112" s="41"/>
      <c r="AI112" s="41"/>
    </row>
    <row r="113" spans="28:30" ht="3" customHeight="1">
      <c r="AB113" s="44"/>
      <c r="AC113" s="44"/>
      <c r="AD113" s="44"/>
    </row>
    <row r="114" spans="1:35" ht="11.25" customHeight="1">
      <c r="A114" s="15"/>
      <c r="B114" s="15"/>
      <c r="C114" s="15"/>
      <c r="D114" s="15"/>
      <c r="E114" s="15"/>
      <c r="F114" s="45" t="s">
        <v>229</v>
      </c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15"/>
      <c r="Z114" s="15"/>
      <c r="AA114" s="15"/>
      <c r="AB114" s="15"/>
      <c r="AC114" s="15"/>
      <c r="AD114" s="15"/>
      <c r="AE114" s="57">
        <f>SUM(AE107:AI113)</f>
        <v>0</v>
      </c>
      <c r="AF114" s="57"/>
      <c r="AG114" s="57"/>
      <c r="AH114" s="57"/>
      <c r="AI114" s="57"/>
    </row>
    <row r="115" spans="5:18" ht="12.75" customHeight="1">
      <c r="E115" s="28" t="s">
        <v>17</v>
      </c>
      <c r="F115" s="28"/>
      <c r="G115" s="28"/>
      <c r="H115" s="28"/>
      <c r="I115" s="28"/>
      <c r="K115" s="27" t="s">
        <v>16</v>
      </c>
      <c r="L115" s="27"/>
      <c r="M115" s="27"/>
      <c r="N115" s="27"/>
      <c r="O115" s="27"/>
      <c r="P115" s="27"/>
      <c r="Q115" s="27"/>
      <c r="R115" s="27"/>
    </row>
    <row r="116" spans="2:12" ht="10.5" customHeight="1">
      <c r="B116" s="28" t="s">
        <v>230</v>
      </c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</sheetData>
  <sheetProtection password="CF44" sheet="1"/>
  <protectedRanges>
    <protectedRange sqref="AB20:AL114" name="Oblast1"/>
  </protectedRanges>
  <mergeCells count="608">
    <mergeCell ref="AJ96:AL96"/>
    <mergeCell ref="AE114:AI114"/>
    <mergeCell ref="AD105:AH105"/>
    <mergeCell ref="E92:Q92"/>
    <mergeCell ref="AD92:AI92"/>
    <mergeCell ref="AJ92:AL92"/>
    <mergeCell ref="E94:Q94"/>
    <mergeCell ref="AD94:AI94"/>
    <mergeCell ref="AJ94:AL94"/>
    <mergeCell ref="E95:Q96"/>
    <mergeCell ref="AF1:AJ1"/>
    <mergeCell ref="AD2:AJ2"/>
    <mergeCell ref="C4:AM4"/>
    <mergeCell ref="N6:P6"/>
    <mergeCell ref="R6:S6"/>
    <mergeCell ref="AB6:AE7"/>
    <mergeCell ref="AG6:AJ7"/>
    <mergeCell ref="R8:AK8"/>
    <mergeCell ref="E10:K10"/>
    <mergeCell ref="N10:P10"/>
    <mergeCell ref="R10:AK10"/>
    <mergeCell ref="B12:K12"/>
    <mergeCell ref="N12:P12"/>
    <mergeCell ref="R12:AK12"/>
    <mergeCell ref="E8:K8"/>
    <mergeCell ref="N8:P8"/>
    <mergeCell ref="E14:K14"/>
    <mergeCell ref="N14:P14"/>
    <mergeCell ref="R14:AK14"/>
    <mergeCell ref="AB18:AI18"/>
    <mergeCell ref="AJ18:AK19"/>
    <mergeCell ref="E19:G19"/>
    <mergeCell ref="I19:L19"/>
    <mergeCell ref="M19:O19"/>
    <mergeCell ref="P19:U19"/>
    <mergeCell ref="V19:W19"/>
    <mergeCell ref="X19:AA19"/>
    <mergeCell ref="AB19:AD19"/>
    <mergeCell ref="AE19:AI19"/>
    <mergeCell ref="D20:F20"/>
    <mergeCell ref="H20:K20"/>
    <mergeCell ref="O20:T20"/>
    <mergeCell ref="U20:V20"/>
    <mergeCell ref="W20:Z20"/>
    <mergeCell ref="AB20:AD20"/>
    <mergeCell ref="AE20:AI20"/>
    <mergeCell ref="D21:F21"/>
    <mergeCell ref="H21:K21"/>
    <mergeCell ref="O21:T21"/>
    <mergeCell ref="U21:V21"/>
    <mergeCell ref="W21:Z21"/>
    <mergeCell ref="D22:F22"/>
    <mergeCell ref="H22:K22"/>
    <mergeCell ref="O22:T22"/>
    <mergeCell ref="U22:V22"/>
    <mergeCell ref="W22:Z22"/>
    <mergeCell ref="D23:F23"/>
    <mergeCell ref="H23:K23"/>
    <mergeCell ref="O23:T23"/>
    <mergeCell ref="U23:V23"/>
    <mergeCell ref="W23:Z23"/>
    <mergeCell ref="D24:F24"/>
    <mergeCell ref="H24:K24"/>
    <mergeCell ref="O24:T24"/>
    <mergeCell ref="U24:V24"/>
    <mergeCell ref="W24:Z24"/>
    <mergeCell ref="D25:F25"/>
    <mergeCell ref="H25:K25"/>
    <mergeCell ref="O25:T25"/>
    <mergeCell ref="U25:V25"/>
    <mergeCell ref="W25:Z25"/>
    <mergeCell ref="D26:F26"/>
    <mergeCell ref="H26:K26"/>
    <mergeCell ref="O26:T26"/>
    <mergeCell ref="U26:V26"/>
    <mergeCell ref="W26:Z26"/>
    <mergeCell ref="D27:F27"/>
    <mergeCell ref="H27:K27"/>
    <mergeCell ref="O27:T27"/>
    <mergeCell ref="U27:V27"/>
    <mergeCell ref="W27:Z27"/>
    <mergeCell ref="D28:F28"/>
    <mergeCell ref="H28:K28"/>
    <mergeCell ref="O28:T28"/>
    <mergeCell ref="U28:V28"/>
    <mergeCell ref="W28:Z28"/>
    <mergeCell ref="D29:F29"/>
    <mergeCell ref="H29:K29"/>
    <mergeCell ref="O29:T29"/>
    <mergeCell ref="U29:V29"/>
    <mergeCell ref="W29:Z29"/>
    <mergeCell ref="D30:F30"/>
    <mergeCell ref="H30:K30"/>
    <mergeCell ref="O30:T30"/>
    <mergeCell ref="U30:V30"/>
    <mergeCell ref="W30:Z30"/>
    <mergeCell ref="D31:F31"/>
    <mergeCell ref="H31:K31"/>
    <mergeCell ref="O31:T31"/>
    <mergeCell ref="U31:V31"/>
    <mergeCell ref="W31:Z31"/>
    <mergeCell ref="D32:F32"/>
    <mergeCell ref="H32:K32"/>
    <mergeCell ref="O32:T32"/>
    <mergeCell ref="U32:V32"/>
    <mergeCell ref="W32:Z32"/>
    <mergeCell ref="D33:F33"/>
    <mergeCell ref="H33:K33"/>
    <mergeCell ref="O33:T33"/>
    <mergeCell ref="U33:V33"/>
    <mergeCell ref="W33:Z33"/>
    <mergeCell ref="D34:F34"/>
    <mergeCell ref="H34:K34"/>
    <mergeCell ref="O34:T34"/>
    <mergeCell ref="U34:V34"/>
    <mergeCell ref="W34:Z34"/>
    <mergeCell ref="D35:F35"/>
    <mergeCell ref="H35:K35"/>
    <mergeCell ref="O35:T35"/>
    <mergeCell ref="U35:V35"/>
    <mergeCell ref="W35:Z35"/>
    <mergeCell ref="D36:F36"/>
    <mergeCell ref="H36:K36"/>
    <mergeCell ref="O36:T36"/>
    <mergeCell ref="U36:V36"/>
    <mergeCell ref="W36:Z36"/>
    <mergeCell ref="D37:F37"/>
    <mergeCell ref="H37:K37"/>
    <mergeCell ref="O37:T37"/>
    <mergeCell ref="U37:V37"/>
    <mergeCell ref="W37:Z37"/>
    <mergeCell ref="D38:F38"/>
    <mergeCell ref="H38:K38"/>
    <mergeCell ref="O38:T38"/>
    <mergeCell ref="U38:V38"/>
    <mergeCell ref="W38:Z38"/>
    <mergeCell ref="D39:F39"/>
    <mergeCell ref="H39:K39"/>
    <mergeCell ref="O39:T39"/>
    <mergeCell ref="U39:V39"/>
    <mergeCell ref="W39:Z39"/>
    <mergeCell ref="D40:F40"/>
    <mergeCell ref="H40:K40"/>
    <mergeCell ref="O40:T40"/>
    <mergeCell ref="U40:V40"/>
    <mergeCell ref="W40:Z40"/>
    <mergeCell ref="D41:F41"/>
    <mergeCell ref="H41:K41"/>
    <mergeCell ref="O41:T41"/>
    <mergeCell ref="U41:V41"/>
    <mergeCell ref="W41:Z41"/>
    <mergeCell ref="D42:F42"/>
    <mergeCell ref="H42:K42"/>
    <mergeCell ref="O42:T42"/>
    <mergeCell ref="U42:V42"/>
    <mergeCell ref="W42:Z42"/>
    <mergeCell ref="D43:F43"/>
    <mergeCell ref="H43:K43"/>
    <mergeCell ref="O43:T43"/>
    <mergeCell ref="U43:V43"/>
    <mergeCell ref="W43:Z43"/>
    <mergeCell ref="D44:F44"/>
    <mergeCell ref="H44:K44"/>
    <mergeCell ref="O44:T44"/>
    <mergeCell ref="U44:V44"/>
    <mergeCell ref="W44:Z44"/>
    <mergeCell ref="D45:F45"/>
    <mergeCell ref="H45:K45"/>
    <mergeCell ref="O45:T45"/>
    <mergeCell ref="U45:V45"/>
    <mergeCell ref="W45:Z45"/>
    <mergeCell ref="D46:F46"/>
    <mergeCell ref="H46:K46"/>
    <mergeCell ref="O46:T46"/>
    <mergeCell ref="U46:V46"/>
    <mergeCell ref="W46:Z46"/>
    <mergeCell ref="D47:F47"/>
    <mergeCell ref="H47:K47"/>
    <mergeCell ref="O47:T47"/>
    <mergeCell ref="U47:V47"/>
    <mergeCell ref="W47:Z47"/>
    <mergeCell ref="D48:F48"/>
    <mergeCell ref="H48:K48"/>
    <mergeCell ref="O48:T48"/>
    <mergeCell ref="U48:V48"/>
    <mergeCell ref="W48:Z48"/>
    <mergeCell ref="D49:F49"/>
    <mergeCell ref="H49:K49"/>
    <mergeCell ref="O49:T49"/>
    <mergeCell ref="U49:V49"/>
    <mergeCell ref="W49:Z49"/>
    <mergeCell ref="D50:F50"/>
    <mergeCell ref="H50:K50"/>
    <mergeCell ref="O50:T50"/>
    <mergeCell ref="U50:V50"/>
    <mergeCell ref="W50:Z50"/>
    <mergeCell ref="D51:F51"/>
    <mergeCell ref="H51:K51"/>
    <mergeCell ref="O51:T51"/>
    <mergeCell ref="U51:V51"/>
    <mergeCell ref="W51:Z51"/>
    <mergeCell ref="D52:F52"/>
    <mergeCell ref="H52:K52"/>
    <mergeCell ref="O52:T52"/>
    <mergeCell ref="U52:V52"/>
    <mergeCell ref="W52:Z52"/>
    <mergeCell ref="D53:F53"/>
    <mergeCell ref="H53:K53"/>
    <mergeCell ref="O53:T53"/>
    <mergeCell ref="U53:V53"/>
    <mergeCell ref="W53:Z53"/>
    <mergeCell ref="D54:F54"/>
    <mergeCell ref="H54:K54"/>
    <mergeCell ref="O54:T54"/>
    <mergeCell ref="U54:V54"/>
    <mergeCell ref="W54:Z54"/>
    <mergeCell ref="D55:F55"/>
    <mergeCell ref="H55:K55"/>
    <mergeCell ref="O55:T55"/>
    <mergeCell ref="U55:V55"/>
    <mergeCell ref="W55:Z55"/>
    <mergeCell ref="D56:F56"/>
    <mergeCell ref="H56:K56"/>
    <mergeCell ref="O56:T56"/>
    <mergeCell ref="U56:V56"/>
    <mergeCell ref="W56:Z56"/>
    <mergeCell ref="D57:F57"/>
    <mergeCell ref="H57:K57"/>
    <mergeCell ref="O57:T57"/>
    <mergeCell ref="U57:V57"/>
    <mergeCell ref="W57:Z57"/>
    <mergeCell ref="D58:F58"/>
    <mergeCell ref="H58:K58"/>
    <mergeCell ref="O58:T58"/>
    <mergeCell ref="U58:V58"/>
    <mergeCell ref="W58:Z58"/>
    <mergeCell ref="D59:F59"/>
    <mergeCell ref="H59:K59"/>
    <mergeCell ref="O59:T59"/>
    <mergeCell ref="U59:V59"/>
    <mergeCell ref="W59:Z59"/>
    <mergeCell ref="D60:F60"/>
    <mergeCell ref="H60:K60"/>
    <mergeCell ref="O60:T60"/>
    <mergeCell ref="U60:V60"/>
    <mergeCell ref="W60:Z60"/>
    <mergeCell ref="D61:F61"/>
    <mergeCell ref="H61:K61"/>
    <mergeCell ref="O61:T61"/>
    <mergeCell ref="U61:V61"/>
    <mergeCell ref="W61:Z61"/>
    <mergeCell ref="D62:F62"/>
    <mergeCell ref="H62:K62"/>
    <mergeCell ref="O62:T62"/>
    <mergeCell ref="U62:V62"/>
    <mergeCell ref="W62:Z62"/>
    <mergeCell ref="D63:F63"/>
    <mergeCell ref="H63:K63"/>
    <mergeCell ref="O63:T63"/>
    <mergeCell ref="U63:V63"/>
    <mergeCell ref="W63:Z63"/>
    <mergeCell ref="D64:F64"/>
    <mergeCell ref="H64:K64"/>
    <mergeCell ref="O64:T64"/>
    <mergeCell ref="U64:V64"/>
    <mergeCell ref="W64:Z64"/>
    <mergeCell ref="D65:F65"/>
    <mergeCell ref="H65:K65"/>
    <mergeCell ref="O65:T65"/>
    <mergeCell ref="U65:V65"/>
    <mergeCell ref="W65:Z65"/>
    <mergeCell ref="D66:F66"/>
    <mergeCell ref="H66:K66"/>
    <mergeCell ref="O66:T66"/>
    <mergeCell ref="U66:V66"/>
    <mergeCell ref="W66:Z66"/>
    <mergeCell ref="D67:F67"/>
    <mergeCell ref="H67:K67"/>
    <mergeCell ref="O67:T67"/>
    <mergeCell ref="U67:V67"/>
    <mergeCell ref="W67:Z67"/>
    <mergeCell ref="D68:F68"/>
    <mergeCell ref="H68:K68"/>
    <mergeCell ref="O68:T68"/>
    <mergeCell ref="U68:V68"/>
    <mergeCell ref="W68:Z68"/>
    <mergeCell ref="D69:F69"/>
    <mergeCell ref="H69:K69"/>
    <mergeCell ref="O69:T69"/>
    <mergeCell ref="U69:V69"/>
    <mergeCell ref="W69:Z69"/>
    <mergeCell ref="D70:F70"/>
    <mergeCell ref="H70:K70"/>
    <mergeCell ref="O70:T70"/>
    <mergeCell ref="U70:V70"/>
    <mergeCell ref="W70:Z70"/>
    <mergeCell ref="D71:F71"/>
    <mergeCell ref="H71:K71"/>
    <mergeCell ref="O71:T71"/>
    <mergeCell ref="U71:V71"/>
    <mergeCell ref="W71:Z71"/>
    <mergeCell ref="D72:F72"/>
    <mergeCell ref="H72:K72"/>
    <mergeCell ref="O72:T72"/>
    <mergeCell ref="U72:V72"/>
    <mergeCell ref="W72:Z72"/>
    <mergeCell ref="D73:F73"/>
    <mergeCell ref="H73:K73"/>
    <mergeCell ref="O73:T73"/>
    <mergeCell ref="U73:V73"/>
    <mergeCell ref="W73:Z73"/>
    <mergeCell ref="D74:F74"/>
    <mergeCell ref="H74:K74"/>
    <mergeCell ref="O74:T74"/>
    <mergeCell ref="U74:V74"/>
    <mergeCell ref="W74:Z74"/>
    <mergeCell ref="D75:F75"/>
    <mergeCell ref="H75:K75"/>
    <mergeCell ref="O75:T75"/>
    <mergeCell ref="U75:V75"/>
    <mergeCell ref="W75:Z75"/>
    <mergeCell ref="D76:F76"/>
    <mergeCell ref="H76:K76"/>
    <mergeCell ref="O76:T76"/>
    <mergeCell ref="U76:V76"/>
    <mergeCell ref="W76:Z76"/>
    <mergeCell ref="D77:F77"/>
    <mergeCell ref="H77:K77"/>
    <mergeCell ref="O77:T77"/>
    <mergeCell ref="U77:V77"/>
    <mergeCell ref="W77:Z77"/>
    <mergeCell ref="D78:F78"/>
    <mergeCell ref="H78:K78"/>
    <mergeCell ref="O78:T78"/>
    <mergeCell ref="U78:V78"/>
    <mergeCell ref="W78:Z78"/>
    <mergeCell ref="D79:F79"/>
    <mergeCell ref="H79:K79"/>
    <mergeCell ref="O79:T79"/>
    <mergeCell ref="U79:V79"/>
    <mergeCell ref="W79:Z79"/>
    <mergeCell ref="D80:F80"/>
    <mergeCell ref="H80:K80"/>
    <mergeCell ref="O80:T80"/>
    <mergeCell ref="U80:V80"/>
    <mergeCell ref="W80:Z80"/>
    <mergeCell ref="D81:F81"/>
    <mergeCell ref="H81:K81"/>
    <mergeCell ref="O81:T81"/>
    <mergeCell ref="U81:V81"/>
    <mergeCell ref="W81:Z81"/>
    <mergeCell ref="D82:F82"/>
    <mergeCell ref="H82:K82"/>
    <mergeCell ref="O82:T82"/>
    <mergeCell ref="U82:V82"/>
    <mergeCell ref="W82:Z82"/>
    <mergeCell ref="D83:F83"/>
    <mergeCell ref="H83:K83"/>
    <mergeCell ref="O83:T83"/>
    <mergeCell ref="U83:V83"/>
    <mergeCell ref="W83:Z83"/>
    <mergeCell ref="D84:F84"/>
    <mergeCell ref="H84:K84"/>
    <mergeCell ref="O84:T84"/>
    <mergeCell ref="U84:V84"/>
    <mergeCell ref="W84:Z84"/>
    <mergeCell ref="D85:F85"/>
    <mergeCell ref="H85:K85"/>
    <mergeCell ref="O85:T85"/>
    <mergeCell ref="U85:V85"/>
    <mergeCell ref="W85:Z85"/>
    <mergeCell ref="D86:F86"/>
    <mergeCell ref="H86:K86"/>
    <mergeCell ref="O86:T86"/>
    <mergeCell ref="U86:V86"/>
    <mergeCell ref="W86:Z86"/>
    <mergeCell ref="D87:F87"/>
    <mergeCell ref="H87:K87"/>
    <mergeCell ref="O87:T87"/>
    <mergeCell ref="U87:V87"/>
    <mergeCell ref="W87:Z87"/>
    <mergeCell ref="D88:F88"/>
    <mergeCell ref="H88:K88"/>
    <mergeCell ref="O88:T88"/>
    <mergeCell ref="U88:V88"/>
    <mergeCell ref="W88:Z88"/>
    <mergeCell ref="D89:F89"/>
    <mergeCell ref="H89:K89"/>
    <mergeCell ref="O89:T89"/>
    <mergeCell ref="U89:V89"/>
    <mergeCell ref="W89:Z89"/>
    <mergeCell ref="D90:F90"/>
    <mergeCell ref="H90:K90"/>
    <mergeCell ref="O90:T90"/>
    <mergeCell ref="U90:V90"/>
    <mergeCell ref="W90:Z90"/>
    <mergeCell ref="W102:Z102"/>
    <mergeCell ref="D91:F91"/>
    <mergeCell ref="H91:K91"/>
    <mergeCell ref="O91:T91"/>
    <mergeCell ref="U91:V91"/>
    <mergeCell ref="W91:Z91"/>
    <mergeCell ref="D98:F98"/>
    <mergeCell ref="O98:T98"/>
    <mergeCell ref="U98:V98"/>
    <mergeCell ref="W98:Z98"/>
    <mergeCell ref="D99:F99"/>
    <mergeCell ref="O99:T99"/>
    <mergeCell ref="U99:V99"/>
    <mergeCell ref="F101:U101"/>
    <mergeCell ref="D102:F102"/>
    <mergeCell ref="H102:K102"/>
    <mergeCell ref="O102:T102"/>
    <mergeCell ref="U102:V102"/>
    <mergeCell ref="D103:F103"/>
    <mergeCell ref="H103:K103"/>
    <mergeCell ref="O103:T103"/>
    <mergeCell ref="U103:V103"/>
    <mergeCell ref="W103:Z103"/>
    <mergeCell ref="AD103:AH103"/>
    <mergeCell ref="F105:Y105"/>
    <mergeCell ref="F106:T106"/>
    <mergeCell ref="D107:F107"/>
    <mergeCell ref="H107:K107"/>
    <mergeCell ref="O107:T107"/>
    <mergeCell ref="W107:Z107"/>
    <mergeCell ref="D108:F108"/>
    <mergeCell ref="H108:K108"/>
    <mergeCell ref="O108:T108"/>
    <mergeCell ref="W108:Z108"/>
    <mergeCell ref="D109:F109"/>
    <mergeCell ref="H109:K109"/>
    <mergeCell ref="O109:T109"/>
    <mergeCell ref="W109:Z109"/>
    <mergeCell ref="D110:F110"/>
    <mergeCell ref="H110:K110"/>
    <mergeCell ref="O110:T110"/>
    <mergeCell ref="W110:Z110"/>
    <mergeCell ref="D111:F111"/>
    <mergeCell ref="H111:K111"/>
    <mergeCell ref="O111:T111"/>
    <mergeCell ref="W111:Z111"/>
    <mergeCell ref="B116:L116"/>
    <mergeCell ref="D112:F112"/>
    <mergeCell ref="H112:K112"/>
    <mergeCell ref="O112:T112"/>
    <mergeCell ref="W112:Z112"/>
    <mergeCell ref="F114:X114"/>
    <mergeCell ref="E115:I115"/>
    <mergeCell ref="K115:R115"/>
    <mergeCell ref="AB21:AD21"/>
    <mergeCell ref="AB22:AD22"/>
    <mergeCell ref="AB23:AD23"/>
    <mergeCell ref="AB24:AD24"/>
    <mergeCell ref="AB25:AD25"/>
    <mergeCell ref="AB26:AD26"/>
    <mergeCell ref="AB27:AD27"/>
    <mergeCell ref="AB28:AD28"/>
    <mergeCell ref="AB29:AD29"/>
    <mergeCell ref="AB30:AD30"/>
    <mergeCell ref="AB31:AD31"/>
    <mergeCell ref="AB32:AD32"/>
    <mergeCell ref="AB33:AD33"/>
    <mergeCell ref="AB34:AD34"/>
    <mergeCell ref="AB35:AD35"/>
    <mergeCell ref="AB36:AD36"/>
    <mergeCell ref="AB37:AD37"/>
    <mergeCell ref="AB38:AD38"/>
    <mergeCell ref="AB39:AD39"/>
    <mergeCell ref="AB40:AD40"/>
    <mergeCell ref="AB41:AD41"/>
    <mergeCell ref="AB42:AD42"/>
    <mergeCell ref="AB43:AD43"/>
    <mergeCell ref="AB44:AD44"/>
    <mergeCell ref="AB45:AD45"/>
    <mergeCell ref="AB46:AD46"/>
    <mergeCell ref="AB47:AD47"/>
    <mergeCell ref="AB48:AD48"/>
    <mergeCell ref="AB49:AD49"/>
    <mergeCell ref="AB50:AD50"/>
    <mergeCell ref="AB51:AD51"/>
    <mergeCell ref="AB52:AD52"/>
    <mergeCell ref="AB53:AD53"/>
    <mergeCell ref="AB54:AD54"/>
    <mergeCell ref="AB55:AD55"/>
    <mergeCell ref="AB56:AD56"/>
    <mergeCell ref="AB57:AD57"/>
    <mergeCell ref="AB58:AD58"/>
    <mergeCell ref="AB59:AD59"/>
    <mergeCell ref="AB60:AD60"/>
    <mergeCell ref="AB61:AD61"/>
    <mergeCell ref="AB62:AD62"/>
    <mergeCell ref="AB63:AD63"/>
    <mergeCell ref="AB64:AD64"/>
    <mergeCell ref="AB65:AD65"/>
    <mergeCell ref="AB66:AD66"/>
    <mergeCell ref="AB67:AD67"/>
    <mergeCell ref="AB68:AD68"/>
    <mergeCell ref="AB69:AD69"/>
    <mergeCell ref="AB70:AD70"/>
    <mergeCell ref="AB71:AD71"/>
    <mergeCell ref="AB72:AD72"/>
    <mergeCell ref="AB73:AD73"/>
    <mergeCell ref="AB74:AD74"/>
    <mergeCell ref="AB75:AD75"/>
    <mergeCell ref="AB76:AD76"/>
    <mergeCell ref="AB77:AD77"/>
    <mergeCell ref="AB78:AD78"/>
    <mergeCell ref="AB79:AD79"/>
    <mergeCell ref="AB80:AD80"/>
    <mergeCell ref="AB81:AD81"/>
    <mergeCell ref="AB82:AD82"/>
    <mergeCell ref="AB83:AD83"/>
    <mergeCell ref="AB84:AD84"/>
    <mergeCell ref="AB85:AD85"/>
    <mergeCell ref="AB86:AD86"/>
    <mergeCell ref="AB112:AD112"/>
    <mergeCell ref="AB113:AD113"/>
    <mergeCell ref="AB87:AD87"/>
    <mergeCell ref="AB88:AD88"/>
    <mergeCell ref="AB89:AD89"/>
    <mergeCell ref="AB90:AD90"/>
    <mergeCell ref="AB91:AD91"/>
    <mergeCell ref="AB107:AD107"/>
    <mergeCell ref="AC98:AG98"/>
    <mergeCell ref="AD96:AI96"/>
    <mergeCell ref="AE21:AI21"/>
    <mergeCell ref="AE22:AI22"/>
    <mergeCell ref="AE23:AI23"/>
    <mergeCell ref="AE24:AI24"/>
    <mergeCell ref="AE25:AI25"/>
    <mergeCell ref="AE26:AI26"/>
    <mergeCell ref="AE27:AI27"/>
    <mergeCell ref="AE28:AI28"/>
    <mergeCell ref="AE29:AI29"/>
    <mergeCell ref="AE30:AI30"/>
    <mergeCell ref="AE31:AI31"/>
    <mergeCell ref="AE32:AI32"/>
    <mergeCell ref="AE33:AI33"/>
    <mergeCell ref="AE34:AI34"/>
    <mergeCell ref="AE35:AI35"/>
    <mergeCell ref="AE36:AI36"/>
    <mergeCell ref="AE37:AI37"/>
    <mergeCell ref="AE38:AI38"/>
    <mergeCell ref="AE39:AI39"/>
    <mergeCell ref="AE40:AI40"/>
    <mergeCell ref="AE41:AI41"/>
    <mergeCell ref="AE42:AI42"/>
    <mergeCell ref="AE43:AI43"/>
    <mergeCell ref="AE44:AI44"/>
    <mergeCell ref="AE45:AI45"/>
    <mergeCell ref="AE46:AI46"/>
    <mergeCell ref="AE47:AI47"/>
    <mergeCell ref="AE48:AI48"/>
    <mergeCell ref="AE49:AI49"/>
    <mergeCell ref="AE50:AI50"/>
    <mergeCell ref="AE51:AI51"/>
    <mergeCell ref="AE52:AI52"/>
    <mergeCell ref="AE53:AI53"/>
    <mergeCell ref="AE54:AI54"/>
    <mergeCell ref="AE55:AI55"/>
    <mergeCell ref="AE56:AI56"/>
    <mergeCell ref="AE57:AI57"/>
    <mergeCell ref="AE58:AI58"/>
    <mergeCell ref="AE59:AI59"/>
    <mergeCell ref="AE60:AI60"/>
    <mergeCell ref="AE61:AI61"/>
    <mergeCell ref="AE62:AI62"/>
    <mergeCell ref="AE63:AI63"/>
    <mergeCell ref="AE64:AI64"/>
    <mergeCell ref="AE65:AI65"/>
    <mergeCell ref="AE66:AI66"/>
    <mergeCell ref="AE67:AI67"/>
    <mergeCell ref="AE68:AI68"/>
    <mergeCell ref="AE69:AI69"/>
    <mergeCell ref="AE70:AI70"/>
    <mergeCell ref="AE71:AI71"/>
    <mergeCell ref="AE72:AI72"/>
    <mergeCell ref="AE73:AI73"/>
    <mergeCell ref="AE74:AI74"/>
    <mergeCell ref="AE75:AI75"/>
    <mergeCell ref="AE76:AI76"/>
    <mergeCell ref="AE77:AI77"/>
    <mergeCell ref="AE78:AI78"/>
    <mergeCell ref="AE79:AI79"/>
    <mergeCell ref="AE80:AI80"/>
    <mergeCell ref="AE81:AI81"/>
    <mergeCell ref="AE82:AI82"/>
    <mergeCell ref="AE83:AI83"/>
    <mergeCell ref="AE84:AI84"/>
    <mergeCell ref="AE85:AI85"/>
    <mergeCell ref="AE86:AI86"/>
    <mergeCell ref="AE112:AI112"/>
    <mergeCell ref="AE89:AI89"/>
    <mergeCell ref="AE90:AI90"/>
    <mergeCell ref="AE91:AI91"/>
    <mergeCell ref="AE107:AI107"/>
    <mergeCell ref="AE108:AI108"/>
    <mergeCell ref="AE109:AI109"/>
    <mergeCell ref="AD102:AH102"/>
    <mergeCell ref="AE87:AI87"/>
    <mergeCell ref="AE88:AI88"/>
    <mergeCell ref="AE110:AI110"/>
    <mergeCell ref="AE111:AI111"/>
    <mergeCell ref="AB108:AD108"/>
    <mergeCell ref="AB109:AD109"/>
    <mergeCell ref="AB110:AD110"/>
    <mergeCell ref="AB111:AD1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R19" sqref="R19"/>
    </sheetView>
  </sheetViews>
  <sheetFormatPr defaultColWidth="9.140625" defaultRowHeight="12.75"/>
  <cols>
    <col min="1" max="1" width="1.28515625" style="0" customWidth="1"/>
    <col min="2" max="2" width="1.8515625" style="0" customWidth="1"/>
    <col min="3" max="3" width="1.28515625" style="0" customWidth="1"/>
    <col min="4" max="4" width="0.9921875" style="0" customWidth="1"/>
    <col min="5" max="5" width="4.57421875" style="0" customWidth="1"/>
    <col min="6" max="6" width="2.00390625" style="0" customWidth="1"/>
    <col min="7" max="7" width="6.421875" style="0" customWidth="1"/>
    <col min="8" max="8" width="1.57421875" style="0" customWidth="1"/>
    <col min="9" max="9" width="2.00390625" style="0" customWidth="1"/>
    <col min="10" max="10" width="5.57421875" style="0" customWidth="1"/>
    <col min="11" max="11" width="1.28515625" style="0" customWidth="1"/>
    <col min="12" max="12" width="17.00390625" style="0" customWidth="1"/>
    <col min="13" max="13" width="1.57421875" style="0" customWidth="1"/>
    <col min="14" max="14" width="13.8515625" style="0" customWidth="1"/>
    <col min="15" max="15" width="7.28125" style="0" customWidth="1"/>
    <col min="16" max="16" width="8.00390625" style="0" customWidth="1"/>
    <col min="17" max="17" width="0.9921875" style="0" customWidth="1"/>
    <col min="18" max="18" width="4.7109375" style="0" customWidth="1"/>
    <col min="19" max="19" width="6.28125" style="0" customWidth="1"/>
    <col min="20" max="20" width="5.57421875" style="0" customWidth="1"/>
    <col min="21" max="22" width="1.57421875" style="0" customWidth="1"/>
    <col min="23" max="23" width="4.140625" style="0" customWidth="1"/>
    <col min="24" max="24" width="1.57421875" style="0" customWidth="1"/>
    <col min="25" max="25" width="3.140625" style="0" customWidth="1"/>
    <col min="26" max="26" width="0.9921875" style="0" customWidth="1"/>
    <col min="27" max="27" width="9.421875" style="0" customWidth="1"/>
    <col min="28" max="28" width="0.9921875" style="0" customWidth="1"/>
    <col min="29" max="29" width="1.57421875" style="0" customWidth="1"/>
  </cols>
  <sheetData>
    <row r="1" spans="24:28" ht="9.75" customHeight="1">
      <c r="X1" s="23" t="s">
        <v>45</v>
      </c>
      <c r="Y1" s="23"/>
      <c r="Z1" s="23"/>
      <c r="AA1" s="23"/>
      <c r="AB1" s="23"/>
    </row>
    <row r="2" spans="23:28" ht="10.5" customHeight="1">
      <c r="W2" s="23" t="s">
        <v>1</v>
      </c>
      <c r="X2" s="23"/>
      <c r="Y2" s="23"/>
      <c r="Z2" s="23"/>
      <c r="AA2" s="23"/>
      <c r="AB2" s="23"/>
    </row>
    <row r="3" ht="4.5" customHeight="1"/>
    <row r="4" spans="5:28" ht="23.25" customHeight="1">
      <c r="E4" s="37" t="s">
        <v>405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</row>
    <row r="5" spans="25:28" ht="3.75" customHeight="1">
      <c r="Y5" s="40" t="s">
        <v>22</v>
      </c>
      <c r="Z5" s="40"/>
      <c r="AA5" s="40"/>
      <c r="AB5" s="40"/>
    </row>
    <row r="6" spans="10:28" ht="15.75" customHeight="1">
      <c r="J6" s="38" t="s">
        <v>19</v>
      </c>
      <c r="K6" s="38"/>
      <c r="L6" s="38"/>
      <c r="N6" s="38" t="s">
        <v>20</v>
      </c>
      <c r="O6" s="38"/>
      <c r="T6" s="39" t="s">
        <v>21</v>
      </c>
      <c r="U6" s="39"/>
      <c r="V6" s="39"/>
      <c r="W6" s="39"/>
      <c r="Y6" s="40"/>
      <c r="Z6" s="40"/>
      <c r="AA6" s="40"/>
      <c r="AB6" s="40"/>
    </row>
    <row r="7" ht="3" customHeight="1"/>
    <row r="8" spans="4:28" ht="15" customHeight="1">
      <c r="D8" s="33" t="s">
        <v>23</v>
      </c>
      <c r="E8" s="33"/>
      <c r="F8" s="33"/>
      <c r="G8" s="33"/>
      <c r="H8" s="33"/>
      <c r="J8" s="34" t="s">
        <v>24</v>
      </c>
      <c r="K8" s="34"/>
      <c r="L8" s="34"/>
      <c r="N8" s="35" t="s">
        <v>25</v>
      </c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ht="3.75" customHeight="1"/>
    <row r="10" spans="4:28" ht="15" customHeight="1">
      <c r="D10" s="33" t="s">
        <v>26</v>
      </c>
      <c r="E10" s="33"/>
      <c r="F10" s="33"/>
      <c r="G10" s="33"/>
      <c r="H10" s="33"/>
      <c r="J10" s="36">
        <v>2</v>
      </c>
      <c r="K10" s="36"/>
      <c r="L10" s="36"/>
      <c r="N10" s="35" t="s">
        <v>27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ht="3.75" customHeight="1"/>
    <row r="12" spans="1:28" ht="15" customHeight="1">
      <c r="A12" s="33" t="s">
        <v>28</v>
      </c>
      <c r="B12" s="33"/>
      <c r="C12" s="33"/>
      <c r="D12" s="33"/>
      <c r="E12" s="33"/>
      <c r="F12" s="33"/>
      <c r="G12" s="33"/>
      <c r="H12" s="33"/>
      <c r="J12" s="34" t="s">
        <v>29</v>
      </c>
      <c r="K12" s="34"/>
      <c r="L12" s="34"/>
      <c r="N12" s="35" t="s">
        <v>30</v>
      </c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ht="3.75" customHeight="1"/>
    <row r="14" spans="4:28" ht="15" customHeight="1">
      <c r="D14" s="33" t="s">
        <v>31</v>
      </c>
      <c r="E14" s="33"/>
      <c r="F14" s="33"/>
      <c r="G14" s="33"/>
      <c r="H14" s="33"/>
      <c r="J14" s="34" t="s">
        <v>32</v>
      </c>
      <c r="K14" s="34"/>
      <c r="L14" s="34"/>
      <c r="N14" s="35" t="s">
        <v>33</v>
      </c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ht="3.75" customHeight="1"/>
    <row r="16" spans="22:27" ht="11.25" customHeight="1">
      <c r="V16" s="31" t="s">
        <v>34</v>
      </c>
      <c r="W16" s="31"/>
      <c r="X16" s="31"/>
      <c r="Y16" s="31"/>
      <c r="AA16" s="31" t="s">
        <v>35</v>
      </c>
    </row>
    <row r="17" spans="3:27" ht="12" customHeight="1">
      <c r="C17" s="31" t="s">
        <v>36</v>
      </c>
      <c r="D17" s="31"/>
      <c r="E17" s="31"/>
      <c r="G17" s="32" t="s">
        <v>37</v>
      </c>
      <c r="H17" s="32"/>
      <c r="I17" s="32"/>
      <c r="J17" s="32"/>
      <c r="L17" s="32" t="s">
        <v>231</v>
      </c>
      <c r="M17" s="32"/>
      <c r="N17" s="32"/>
      <c r="O17" s="32"/>
      <c r="P17" s="32"/>
      <c r="Q17" s="32" t="s">
        <v>39</v>
      </c>
      <c r="R17" s="32"/>
      <c r="S17" s="31" t="s">
        <v>40</v>
      </c>
      <c r="T17" s="31"/>
      <c r="V17" s="31"/>
      <c r="W17" s="31"/>
      <c r="X17" s="31"/>
      <c r="Y17" s="31"/>
      <c r="AA17" s="31"/>
    </row>
    <row r="18" spans="4:27" ht="12" customHeight="1">
      <c r="D18" s="29">
        <v>1</v>
      </c>
      <c r="E18" s="29"/>
      <c r="G18" s="28" t="s">
        <v>232</v>
      </c>
      <c r="H18" s="28"/>
      <c r="I18" s="28"/>
      <c r="J18" s="28"/>
      <c r="K18" s="28"/>
      <c r="L18" s="28" t="s">
        <v>233</v>
      </c>
      <c r="M18" s="28"/>
      <c r="N18" s="28"/>
      <c r="O18" s="28"/>
      <c r="P18" s="28"/>
      <c r="R18" s="3" t="s">
        <v>70</v>
      </c>
      <c r="S18" s="30">
        <v>1</v>
      </c>
      <c r="T18" s="30"/>
      <c r="V18" s="42"/>
      <c r="W18" s="42"/>
      <c r="X18" s="42"/>
      <c r="Y18" s="42"/>
      <c r="Z18" s="6"/>
      <c r="AA18" s="6">
        <f>V18*S18</f>
        <v>0</v>
      </c>
    </row>
    <row r="19" spans="4:27" ht="13.5" customHeight="1">
      <c r="D19" s="29">
        <v>2</v>
      </c>
      <c r="E19" s="29"/>
      <c r="G19" s="28" t="s">
        <v>234</v>
      </c>
      <c r="H19" s="28"/>
      <c r="I19" s="28"/>
      <c r="J19" s="28"/>
      <c r="K19" s="28"/>
      <c r="L19" s="28" t="s">
        <v>235</v>
      </c>
      <c r="M19" s="28"/>
      <c r="N19" s="28"/>
      <c r="O19" s="28"/>
      <c r="P19" s="28"/>
      <c r="R19" s="3" t="s">
        <v>70</v>
      </c>
      <c r="S19" s="30">
        <v>1</v>
      </c>
      <c r="T19" s="30"/>
      <c r="V19" s="42"/>
      <c r="W19" s="42"/>
      <c r="X19" s="42"/>
      <c r="Y19" s="42"/>
      <c r="Z19" s="6"/>
      <c r="AA19" s="6">
        <f>V19*S19</f>
        <v>0</v>
      </c>
    </row>
    <row r="20" spans="4:27" ht="13.5" customHeight="1">
      <c r="D20" s="29">
        <v>3</v>
      </c>
      <c r="E20" s="29"/>
      <c r="G20" s="28" t="s">
        <v>236</v>
      </c>
      <c r="H20" s="28"/>
      <c r="I20" s="28"/>
      <c r="J20" s="28"/>
      <c r="K20" s="28"/>
      <c r="L20" s="28" t="s">
        <v>237</v>
      </c>
      <c r="M20" s="28"/>
      <c r="N20" s="28"/>
      <c r="O20" s="28"/>
      <c r="P20" s="28"/>
      <c r="R20" s="3" t="s">
        <v>70</v>
      </c>
      <c r="S20" s="30">
        <v>4</v>
      </c>
      <c r="T20" s="30"/>
      <c r="V20" s="42"/>
      <c r="W20" s="42"/>
      <c r="X20" s="42"/>
      <c r="Y20" s="42"/>
      <c r="Z20" s="6"/>
      <c r="AA20" s="6">
        <f aca="true" t="shared" si="0" ref="AA20:AA83">V20*S20</f>
        <v>0</v>
      </c>
    </row>
    <row r="21" spans="4:27" ht="13.5" customHeight="1">
      <c r="D21" s="29">
        <v>4</v>
      </c>
      <c r="E21" s="29"/>
      <c r="G21" s="28" t="s">
        <v>238</v>
      </c>
      <c r="H21" s="28"/>
      <c r="I21" s="28"/>
      <c r="J21" s="28"/>
      <c r="K21" s="28"/>
      <c r="L21" s="28" t="s">
        <v>239</v>
      </c>
      <c r="M21" s="28"/>
      <c r="N21" s="28"/>
      <c r="O21" s="28"/>
      <c r="P21" s="28"/>
      <c r="R21" s="3" t="s">
        <v>70</v>
      </c>
      <c r="S21" s="30">
        <v>8</v>
      </c>
      <c r="T21" s="30"/>
      <c r="V21" s="42"/>
      <c r="W21" s="42"/>
      <c r="X21" s="42"/>
      <c r="Y21" s="42"/>
      <c r="Z21" s="6"/>
      <c r="AA21" s="6">
        <f t="shared" si="0"/>
        <v>0</v>
      </c>
    </row>
    <row r="22" spans="4:27" ht="13.5" customHeight="1">
      <c r="D22" s="29">
        <v>5</v>
      </c>
      <c r="E22" s="29"/>
      <c r="G22" s="28" t="s">
        <v>240</v>
      </c>
      <c r="H22" s="28"/>
      <c r="I22" s="28"/>
      <c r="J22" s="28"/>
      <c r="K22" s="28"/>
      <c r="L22" s="28" t="s">
        <v>241</v>
      </c>
      <c r="M22" s="28"/>
      <c r="N22" s="28"/>
      <c r="O22" s="28"/>
      <c r="P22" s="28"/>
      <c r="R22" s="3" t="s">
        <v>70</v>
      </c>
      <c r="S22" s="30">
        <v>1</v>
      </c>
      <c r="T22" s="30"/>
      <c r="V22" s="42"/>
      <c r="W22" s="42"/>
      <c r="X22" s="42"/>
      <c r="Y22" s="42"/>
      <c r="Z22" s="6"/>
      <c r="AA22" s="6">
        <f t="shared" si="0"/>
        <v>0</v>
      </c>
    </row>
    <row r="23" spans="4:27" ht="13.5" customHeight="1">
      <c r="D23" s="29">
        <v>6</v>
      </c>
      <c r="E23" s="29"/>
      <c r="G23" s="28" t="s">
        <v>242</v>
      </c>
      <c r="H23" s="28"/>
      <c r="I23" s="28"/>
      <c r="J23" s="28"/>
      <c r="K23" s="28"/>
      <c r="L23" s="28" t="s">
        <v>243</v>
      </c>
      <c r="M23" s="28"/>
      <c r="N23" s="28"/>
      <c r="O23" s="28"/>
      <c r="P23" s="28"/>
      <c r="R23" s="3" t="s">
        <v>70</v>
      </c>
      <c r="S23" s="30">
        <v>2.5</v>
      </c>
      <c r="T23" s="30"/>
      <c r="V23" s="42"/>
      <c r="W23" s="42"/>
      <c r="X23" s="42"/>
      <c r="Y23" s="42"/>
      <c r="Z23" s="6"/>
      <c r="AA23" s="6">
        <f t="shared" si="0"/>
        <v>0</v>
      </c>
    </row>
    <row r="24" spans="4:27" ht="13.5" customHeight="1">
      <c r="D24" s="29">
        <v>7</v>
      </c>
      <c r="E24" s="29"/>
      <c r="G24" s="28" t="s">
        <v>244</v>
      </c>
      <c r="H24" s="28"/>
      <c r="I24" s="28"/>
      <c r="J24" s="28"/>
      <c r="K24" s="28"/>
      <c r="L24" s="28" t="s">
        <v>245</v>
      </c>
      <c r="M24" s="28"/>
      <c r="N24" s="28"/>
      <c r="O24" s="28"/>
      <c r="P24" s="28"/>
      <c r="R24" s="3" t="s">
        <v>54</v>
      </c>
      <c r="S24" s="30">
        <v>15</v>
      </c>
      <c r="T24" s="30"/>
      <c r="V24" s="42"/>
      <c r="W24" s="42"/>
      <c r="X24" s="42"/>
      <c r="Y24" s="42"/>
      <c r="Z24" s="6"/>
      <c r="AA24" s="6">
        <f t="shared" si="0"/>
        <v>0</v>
      </c>
    </row>
    <row r="25" spans="4:27" ht="13.5" customHeight="1">
      <c r="D25" s="29">
        <v>8</v>
      </c>
      <c r="E25" s="29"/>
      <c r="G25" s="28" t="s">
        <v>246</v>
      </c>
      <c r="H25" s="28"/>
      <c r="I25" s="28"/>
      <c r="J25" s="28"/>
      <c r="K25" s="28"/>
      <c r="L25" s="28" t="s">
        <v>247</v>
      </c>
      <c r="M25" s="28"/>
      <c r="N25" s="28"/>
      <c r="O25" s="28"/>
      <c r="P25" s="28"/>
      <c r="R25" s="3" t="s">
        <v>54</v>
      </c>
      <c r="S25" s="30">
        <v>30</v>
      </c>
      <c r="T25" s="30"/>
      <c r="V25" s="42"/>
      <c r="W25" s="42"/>
      <c r="X25" s="42"/>
      <c r="Y25" s="42"/>
      <c r="Z25" s="6"/>
      <c r="AA25" s="6">
        <f t="shared" si="0"/>
        <v>0</v>
      </c>
    </row>
    <row r="26" spans="4:27" ht="13.5" customHeight="1">
      <c r="D26" s="29">
        <v>9</v>
      </c>
      <c r="E26" s="29"/>
      <c r="G26" s="28" t="s">
        <v>248</v>
      </c>
      <c r="H26" s="28"/>
      <c r="I26" s="28"/>
      <c r="J26" s="28"/>
      <c r="K26" s="28"/>
      <c r="L26" s="28" t="s">
        <v>249</v>
      </c>
      <c r="M26" s="28"/>
      <c r="N26" s="28"/>
      <c r="O26" s="28"/>
      <c r="P26" s="28"/>
      <c r="R26" s="3" t="s">
        <v>54</v>
      </c>
      <c r="S26" s="30">
        <v>8</v>
      </c>
      <c r="T26" s="30"/>
      <c r="V26" s="42"/>
      <c r="W26" s="42"/>
      <c r="X26" s="42"/>
      <c r="Y26" s="42"/>
      <c r="Z26" s="6"/>
      <c r="AA26" s="6">
        <f t="shared" si="0"/>
        <v>0</v>
      </c>
    </row>
    <row r="27" spans="4:27" ht="13.5" customHeight="1">
      <c r="D27" s="29">
        <v>10</v>
      </c>
      <c r="E27" s="29"/>
      <c r="G27" s="28" t="s">
        <v>250</v>
      </c>
      <c r="H27" s="28"/>
      <c r="I27" s="28"/>
      <c r="J27" s="28"/>
      <c r="K27" s="28"/>
      <c r="L27" s="28" t="s">
        <v>251</v>
      </c>
      <c r="M27" s="28"/>
      <c r="N27" s="28"/>
      <c r="O27" s="28"/>
      <c r="P27" s="28"/>
      <c r="R27" s="3" t="s">
        <v>54</v>
      </c>
      <c r="S27" s="30">
        <v>30</v>
      </c>
      <c r="T27" s="30"/>
      <c r="V27" s="42"/>
      <c r="W27" s="42"/>
      <c r="X27" s="42"/>
      <c r="Y27" s="42"/>
      <c r="Z27" s="6"/>
      <c r="AA27" s="6">
        <f t="shared" si="0"/>
        <v>0</v>
      </c>
    </row>
    <row r="28" spans="4:27" ht="13.5" customHeight="1">
      <c r="D28" s="29">
        <v>11</v>
      </c>
      <c r="E28" s="29"/>
      <c r="G28" s="28" t="s">
        <v>252</v>
      </c>
      <c r="H28" s="28"/>
      <c r="I28" s="28"/>
      <c r="J28" s="28"/>
      <c r="K28" s="28"/>
      <c r="L28" s="28" t="s">
        <v>253</v>
      </c>
      <c r="M28" s="28"/>
      <c r="N28" s="28"/>
      <c r="O28" s="28"/>
      <c r="P28" s="28"/>
      <c r="R28" s="3" t="s">
        <v>70</v>
      </c>
      <c r="S28" s="30">
        <v>25.25</v>
      </c>
      <c r="T28" s="30"/>
      <c r="V28" s="42"/>
      <c r="W28" s="42"/>
      <c r="X28" s="42"/>
      <c r="Y28" s="42"/>
      <c r="Z28" s="6"/>
      <c r="AA28" s="6">
        <f t="shared" si="0"/>
        <v>0</v>
      </c>
    </row>
    <row r="29" spans="4:27" ht="13.5" customHeight="1">
      <c r="D29" s="29">
        <v>12</v>
      </c>
      <c r="E29" s="29"/>
      <c r="G29" s="28" t="s">
        <v>254</v>
      </c>
      <c r="H29" s="28"/>
      <c r="I29" s="28"/>
      <c r="J29" s="28"/>
      <c r="K29" s="28"/>
      <c r="L29" s="28" t="s">
        <v>255</v>
      </c>
      <c r="M29" s="28"/>
      <c r="N29" s="28"/>
      <c r="O29" s="28"/>
      <c r="P29" s="28"/>
      <c r="R29" s="3" t="s">
        <v>70</v>
      </c>
      <c r="S29" s="30">
        <v>34.34</v>
      </c>
      <c r="T29" s="30"/>
      <c r="V29" s="42"/>
      <c r="W29" s="42"/>
      <c r="X29" s="42"/>
      <c r="Y29" s="42"/>
      <c r="Z29" s="6"/>
      <c r="AA29" s="6">
        <f t="shared" si="0"/>
        <v>0</v>
      </c>
    </row>
    <row r="30" spans="4:27" ht="13.5" customHeight="1">
      <c r="D30" s="29">
        <v>13</v>
      </c>
      <c r="E30" s="29"/>
      <c r="G30" s="28" t="s">
        <v>256</v>
      </c>
      <c r="H30" s="28"/>
      <c r="I30" s="28"/>
      <c r="J30" s="28"/>
      <c r="K30" s="28"/>
      <c r="L30" s="28" t="s">
        <v>257</v>
      </c>
      <c r="M30" s="28"/>
      <c r="N30" s="28"/>
      <c r="O30" s="28"/>
      <c r="P30" s="28"/>
      <c r="R30" s="3" t="s">
        <v>54</v>
      </c>
      <c r="S30" s="30">
        <v>6</v>
      </c>
      <c r="T30" s="30"/>
      <c r="V30" s="42"/>
      <c r="W30" s="42"/>
      <c r="X30" s="42"/>
      <c r="Y30" s="42"/>
      <c r="Z30" s="6"/>
      <c r="AA30" s="6">
        <f t="shared" si="0"/>
        <v>0</v>
      </c>
    </row>
    <row r="31" spans="4:27" ht="13.5" customHeight="1">
      <c r="D31" s="29">
        <v>14</v>
      </c>
      <c r="E31" s="29"/>
      <c r="G31" s="28" t="s">
        <v>258</v>
      </c>
      <c r="H31" s="28"/>
      <c r="I31" s="28"/>
      <c r="J31" s="28"/>
      <c r="K31" s="28"/>
      <c r="L31" s="28" t="s">
        <v>259</v>
      </c>
      <c r="M31" s="28"/>
      <c r="N31" s="28"/>
      <c r="O31" s="28"/>
      <c r="P31" s="28"/>
      <c r="R31" s="3" t="s">
        <v>54</v>
      </c>
      <c r="S31" s="30">
        <v>28</v>
      </c>
      <c r="T31" s="30"/>
      <c r="V31" s="42"/>
      <c r="W31" s="42"/>
      <c r="X31" s="42"/>
      <c r="Y31" s="42"/>
      <c r="Z31" s="6"/>
      <c r="AA31" s="6">
        <f t="shared" si="0"/>
        <v>0</v>
      </c>
    </row>
    <row r="32" spans="4:27" ht="13.5" customHeight="1">
      <c r="D32" s="29">
        <v>15</v>
      </c>
      <c r="E32" s="29"/>
      <c r="G32" s="28" t="s">
        <v>260</v>
      </c>
      <c r="H32" s="28"/>
      <c r="I32" s="28"/>
      <c r="J32" s="28"/>
      <c r="K32" s="28"/>
      <c r="L32" s="28" t="s">
        <v>261</v>
      </c>
      <c r="M32" s="28"/>
      <c r="N32" s="28"/>
      <c r="O32" s="28"/>
      <c r="P32" s="28"/>
      <c r="R32" s="3" t="s">
        <v>54</v>
      </c>
      <c r="S32" s="30">
        <v>1</v>
      </c>
      <c r="T32" s="30"/>
      <c r="V32" s="42"/>
      <c r="W32" s="42"/>
      <c r="X32" s="42"/>
      <c r="Y32" s="42"/>
      <c r="Z32" s="6"/>
      <c r="AA32" s="6">
        <f t="shared" si="0"/>
        <v>0</v>
      </c>
    </row>
    <row r="33" spans="4:27" ht="13.5" customHeight="1">
      <c r="D33" s="29">
        <v>16</v>
      </c>
      <c r="E33" s="29"/>
      <c r="G33" s="28" t="s">
        <v>262</v>
      </c>
      <c r="H33" s="28"/>
      <c r="I33" s="28"/>
      <c r="J33" s="28"/>
      <c r="K33" s="28"/>
      <c r="L33" s="28" t="s">
        <v>263</v>
      </c>
      <c r="M33" s="28"/>
      <c r="N33" s="28"/>
      <c r="O33" s="28"/>
      <c r="P33" s="28"/>
      <c r="R33" s="3" t="s">
        <v>54</v>
      </c>
      <c r="S33" s="30">
        <v>3</v>
      </c>
      <c r="T33" s="30"/>
      <c r="V33" s="42"/>
      <c r="W33" s="42"/>
      <c r="X33" s="42"/>
      <c r="Y33" s="42"/>
      <c r="Z33" s="6"/>
      <c r="AA33" s="6">
        <f t="shared" si="0"/>
        <v>0</v>
      </c>
    </row>
    <row r="34" spans="4:27" ht="13.5" customHeight="1">
      <c r="D34" s="29">
        <v>17</v>
      </c>
      <c r="E34" s="29"/>
      <c r="G34" s="28" t="s">
        <v>264</v>
      </c>
      <c r="H34" s="28"/>
      <c r="I34" s="28"/>
      <c r="J34" s="28"/>
      <c r="K34" s="28"/>
      <c r="L34" s="28" t="s">
        <v>265</v>
      </c>
      <c r="M34" s="28"/>
      <c r="N34" s="28"/>
      <c r="O34" s="28"/>
      <c r="P34" s="28"/>
      <c r="R34" s="3" t="s">
        <v>54</v>
      </c>
      <c r="S34" s="30">
        <v>2</v>
      </c>
      <c r="T34" s="30"/>
      <c r="V34" s="42"/>
      <c r="W34" s="42"/>
      <c r="X34" s="42"/>
      <c r="Y34" s="42"/>
      <c r="Z34" s="6"/>
      <c r="AA34" s="6">
        <f t="shared" si="0"/>
        <v>0</v>
      </c>
    </row>
    <row r="35" spans="4:27" ht="13.5" customHeight="1">
      <c r="D35" s="29">
        <v>18</v>
      </c>
      <c r="E35" s="29"/>
      <c r="G35" s="28" t="s">
        <v>266</v>
      </c>
      <c r="H35" s="28"/>
      <c r="I35" s="28"/>
      <c r="J35" s="28"/>
      <c r="K35" s="28"/>
      <c r="L35" s="28" t="s">
        <v>267</v>
      </c>
      <c r="M35" s="28"/>
      <c r="N35" s="28"/>
      <c r="O35" s="28"/>
      <c r="P35" s="28"/>
      <c r="R35" s="3" t="s">
        <v>54</v>
      </c>
      <c r="S35" s="30">
        <v>8</v>
      </c>
      <c r="T35" s="30"/>
      <c r="V35" s="42"/>
      <c r="W35" s="42"/>
      <c r="X35" s="42"/>
      <c r="Y35" s="42"/>
      <c r="Z35" s="6"/>
      <c r="AA35" s="6">
        <f t="shared" si="0"/>
        <v>0</v>
      </c>
    </row>
    <row r="36" spans="4:27" ht="13.5" customHeight="1">
      <c r="D36" s="29">
        <v>19</v>
      </c>
      <c r="E36" s="29"/>
      <c r="G36" s="28" t="s">
        <v>268</v>
      </c>
      <c r="H36" s="28"/>
      <c r="I36" s="28"/>
      <c r="J36" s="28"/>
      <c r="K36" s="28"/>
      <c r="L36" s="28" t="s">
        <v>269</v>
      </c>
      <c r="M36" s="28"/>
      <c r="N36" s="28"/>
      <c r="O36" s="28"/>
      <c r="P36" s="28"/>
      <c r="R36" s="3" t="s">
        <v>54</v>
      </c>
      <c r="S36" s="30">
        <v>3</v>
      </c>
      <c r="T36" s="30"/>
      <c r="V36" s="42"/>
      <c r="W36" s="42"/>
      <c r="X36" s="42"/>
      <c r="Y36" s="42"/>
      <c r="Z36" s="6"/>
      <c r="AA36" s="6">
        <f t="shared" si="0"/>
        <v>0</v>
      </c>
    </row>
    <row r="37" spans="4:27" ht="13.5" customHeight="1">
      <c r="D37" s="29">
        <v>20</v>
      </c>
      <c r="E37" s="29"/>
      <c r="G37" s="28" t="s">
        <v>270</v>
      </c>
      <c r="H37" s="28"/>
      <c r="I37" s="28"/>
      <c r="J37" s="28"/>
      <c r="K37" s="28"/>
      <c r="L37" s="28" t="s">
        <v>271</v>
      </c>
      <c r="M37" s="28"/>
      <c r="N37" s="28"/>
      <c r="O37" s="28"/>
      <c r="P37" s="28"/>
      <c r="R37" s="3" t="s">
        <v>54</v>
      </c>
      <c r="S37" s="30">
        <v>0.24</v>
      </c>
      <c r="T37" s="30"/>
      <c r="V37" s="42"/>
      <c r="W37" s="42"/>
      <c r="X37" s="42"/>
      <c r="Y37" s="42"/>
      <c r="Z37" s="6"/>
      <c r="AA37" s="6">
        <f t="shared" si="0"/>
        <v>0</v>
      </c>
    </row>
    <row r="38" spans="4:27" ht="13.5" customHeight="1">
      <c r="D38" s="29">
        <v>21</v>
      </c>
      <c r="E38" s="29"/>
      <c r="G38" s="28" t="s">
        <v>272</v>
      </c>
      <c r="H38" s="28"/>
      <c r="I38" s="28"/>
      <c r="J38" s="28"/>
      <c r="K38" s="28"/>
      <c r="L38" s="28" t="s">
        <v>273</v>
      </c>
      <c r="M38" s="28"/>
      <c r="N38" s="28"/>
      <c r="O38" s="28"/>
      <c r="P38" s="28"/>
      <c r="R38" s="3" t="s">
        <v>54</v>
      </c>
      <c r="S38" s="30">
        <v>0.04</v>
      </c>
      <c r="T38" s="30"/>
      <c r="V38" s="42"/>
      <c r="W38" s="42"/>
      <c r="X38" s="42"/>
      <c r="Y38" s="42"/>
      <c r="Z38" s="6"/>
      <c r="AA38" s="6">
        <f t="shared" si="0"/>
        <v>0</v>
      </c>
    </row>
    <row r="39" spans="4:27" ht="13.5" customHeight="1">
      <c r="D39" s="29">
        <v>22</v>
      </c>
      <c r="E39" s="29"/>
      <c r="G39" s="28" t="s">
        <v>274</v>
      </c>
      <c r="H39" s="28"/>
      <c r="I39" s="28"/>
      <c r="J39" s="28"/>
      <c r="K39" s="28"/>
      <c r="L39" s="28" t="s">
        <v>275</v>
      </c>
      <c r="M39" s="28"/>
      <c r="N39" s="28"/>
      <c r="O39" s="28"/>
      <c r="P39" s="28"/>
      <c r="R39" s="3" t="s">
        <v>54</v>
      </c>
      <c r="S39" s="30">
        <v>5</v>
      </c>
      <c r="T39" s="30"/>
      <c r="V39" s="42"/>
      <c r="W39" s="42"/>
      <c r="X39" s="42"/>
      <c r="Y39" s="42"/>
      <c r="Z39" s="6"/>
      <c r="AA39" s="6">
        <f t="shared" si="0"/>
        <v>0</v>
      </c>
    </row>
    <row r="40" spans="4:27" ht="13.5" customHeight="1">
      <c r="D40" s="29">
        <v>23</v>
      </c>
      <c r="E40" s="29"/>
      <c r="G40" s="28" t="s">
        <v>276</v>
      </c>
      <c r="H40" s="28"/>
      <c r="I40" s="28"/>
      <c r="J40" s="28"/>
      <c r="K40" s="28"/>
      <c r="L40" s="28" t="s">
        <v>277</v>
      </c>
      <c r="M40" s="28"/>
      <c r="N40" s="28"/>
      <c r="O40" s="28"/>
      <c r="P40" s="28"/>
      <c r="R40" s="3" t="s">
        <v>130</v>
      </c>
      <c r="S40" s="30">
        <v>33.2997</v>
      </c>
      <c r="T40" s="30"/>
      <c r="V40" s="42"/>
      <c r="W40" s="42"/>
      <c r="X40" s="42"/>
      <c r="Y40" s="42"/>
      <c r="Z40" s="6"/>
      <c r="AA40" s="6">
        <f t="shared" si="0"/>
        <v>0</v>
      </c>
    </row>
    <row r="41" spans="4:27" ht="13.5" customHeight="1">
      <c r="D41" s="29">
        <v>24</v>
      </c>
      <c r="E41" s="29"/>
      <c r="G41" s="28" t="s">
        <v>278</v>
      </c>
      <c r="H41" s="28"/>
      <c r="I41" s="28"/>
      <c r="J41" s="28"/>
      <c r="K41" s="28"/>
      <c r="L41" s="28" t="s">
        <v>279</v>
      </c>
      <c r="M41" s="28"/>
      <c r="N41" s="28"/>
      <c r="O41" s="28"/>
      <c r="P41" s="28"/>
      <c r="R41" s="3" t="s">
        <v>54</v>
      </c>
      <c r="S41" s="30">
        <v>35</v>
      </c>
      <c r="T41" s="30"/>
      <c r="V41" s="42"/>
      <c r="W41" s="42"/>
      <c r="X41" s="42"/>
      <c r="Y41" s="42"/>
      <c r="Z41" s="6"/>
      <c r="AA41" s="6">
        <f t="shared" si="0"/>
        <v>0</v>
      </c>
    </row>
    <row r="42" spans="4:27" ht="13.5" customHeight="1">
      <c r="D42" s="29">
        <v>25</v>
      </c>
      <c r="E42" s="29"/>
      <c r="G42" s="28" t="s">
        <v>280</v>
      </c>
      <c r="H42" s="28"/>
      <c r="I42" s="28"/>
      <c r="J42" s="28"/>
      <c r="K42" s="28"/>
      <c r="L42" s="28" t="s">
        <v>281</v>
      </c>
      <c r="M42" s="28"/>
      <c r="N42" s="28"/>
      <c r="O42" s="28"/>
      <c r="P42" s="28"/>
      <c r="R42" s="3" t="s">
        <v>54</v>
      </c>
      <c r="S42" s="30">
        <v>20</v>
      </c>
      <c r="T42" s="30"/>
      <c r="V42" s="42"/>
      <c r="W42" s="42"/>
      <c r="X42" s="42"/>
      <c r="Y42" s="42"/>
      <c r="Z42" s="6"/>
      <c r="AA42" s="6">
        <f t="shared" si="0"/>
        <v>0</v>
      </c>
    </row>
    <row r="43" spans="4:27" ht="13.5" customHeight="1">
      <c r="D43" s="29">
        <v>26</v>
      </c>
      <c r="E43" s="29"/>
      <c r="G43" s="28" t="s">
        <v>282</v>
      </c>
      <c r="H43" s="28"/>
      <c r="I43" s="28"/>
      <c r="J43" s="28"/>
      <c r="K43" s="28"/>
      <c r="L43" s="28" t="s">
        <v>283</v>
      </c>
      <c r="M43" s="28"/>
      <c r="N43" s="28"/>
      <c r="O43" s="28"/>
      <c r="P43" s="28"/>
      <c r="R43" s="3" t="s">
        <v>54</v>
      </c>
      <c r="S43" s="30">
        <v>4</v>
      </c>
      <c r="T43" s="30"/>
      <c r="V43" s="42"/>
      <c r="W43" s="42"/>
      <c r="X43" s="42"/>
      <c r="Y43" s="42"/>
      <c r="Z43" s="6"/>
      <c r="AA43" s="6">
        <f t="shared" si="0"/>
        <v>0</v>
      </c>
    </row>
    <row r="44" spans="4:27" ht="13.5" customHeight="1">
      <c r="D44" s="29">
        <v>27</v>
      </c>
      <c r="E44" s="29"/>
      <c r="G44" s="28" t="s">
        <v>284</v>
      </c>
      <c r="H44" s="28"/>
      <c r="I44" s="28"/>
      <c r="J44" s="28"/>
      <c r="K44" s="28"/>
      <c r="L44" s="28" t="s">
        <v>186</v>
      </c>
      <c r="M44" s="28"/>
      <c r="N44" s="28"/>
      <c r="O44" s="28"/>
      <c r="P44" s="28"/>
      <c r="R44" s="3" t="s">
        <v>54</v>
      </c>
      <c r="S44" s="30">
        <v>1</v>
      </c>
      <c r="T44" s="30"/>
      <c r="V44" s="42"/>
      <c r="W44" s="42"/>
      <c r="X44" s="42"/>
      <c r="Y44" s="42"/>
      <c r="Z44" s="6"/>
      <c r="AA44" s="6">
        <f t="shared" si="0"/>
        <v>0</v>
      </c>
    </row>
    <row r="45" spans="4:27" ht="13.5" customHeight="1">
      <c r="D45" s="29">
        <v>28</v>
      </c>
      <c r="E45" s="29"/>
      <c r="G45" s="28" t="s">
        <v>285</v>
      </c>
      <c r="H45" s="28"/>
      <c r="I45" s="28"/>
      <c r="J45" s="28"/>
      <c r="K45" s="28"/>
      <c r="L45" s="28" t="s">
        <v>286</v>
      </c>
      <c r="M45" s="28"/>
      <c r="N45" s="28"/>
      <c r="O45" s="28"/>
      <c r="P45" s="28"/>
      <c r="R45" s="3" t="s">
        <v>54</v>
      </c>
      <c r="S45" s="30">
        <v>3</v>
      </c>
      <c r="T45" s="30"/>
      <c r="V45" s="42"/>
      <c r="W45" s="42"/>
      <c r="X45" s="42"/>
      <c r="Y45" s="42"/>
      <c r="Z45" s="6"/>
      <c r="AA45" s="6">
        <f t="shared" si="0"/>
        <v>0</v>
      </c>
    </row>
    <row r="46" spans="4:27" ht="13.5" customHeight="1">
      <c r="D46" s="29">
        <v>29</v>
      </c>
      <c r="E46" s="29"/>
      <c r="G46" s="28" t="s">
        <v>287</v>
      </c>
      <c r="H46" s="28"/>
      <c r="I46" s="28"/>
      <c r="J46" s="28"/>
      <c r="K46" s="28"/>
      <c r="L46" s="28" t="s">
        <v>288</v>
      </c>
      <c r="M46" s="28"/>
      <c r="N46" s="28"/>
      <c r="O46" s="28"/>
      <c r="P46" s="28"/>
      <c r="R46" s="3" t="s">
        <v>54</v>
      </c>
      <c r="S46" s="30">
        <v>5</v>
      </c>
      <c r="T46" s="30"/>
      <c r="V46" s="42"/>
      <c r="W46" s="42"/>
      <c r="X46" s="42"/>
      <c r="Y46" s="42"/>
      <c r="Z46" s="6"/>
      <c r="AA46" s="6">
        <f t="shared" si="0"/>
        <v>0</v>
      </c>
    </row>
    <row r="47" spans="4:27" ht="13.5" customHeight="1">
      <c r="D47" s="29">
        <v>30</v>
      </c>
      <c r="E47" s="29"/>
      <c r="G47" s="28" t="s">
        <v>289</v>
      </c>
      <c r="H47" s="28"/>
      <c r="I47" s="28"/>
      <c r="J47" s="28"/>
      <c r="K47" s="28"/>
      <c r="L47" s="28" t="s">
        <v>290</v>
      </c>
      <c r="M47" s="28"/>
      <c r="N47" s="28"/>
      <c r="O47" s="28"/>
      <c r="P47" s="28"/>
      <c r="R47" s="3" t="s">
        <v>54</v>
      </c>
      <c r="S47" s="30">
        <v>28</v>
      </c>
      <c r="T47" s="30"/>
      <c r="V47" s="42"/>
      <c r="W47" s="42"/>
      <c r="X47" s="42"/>
      <c r="Y47" s="42"/>
      <c r="Z47" s="6"/>
      <c r="AA47" s="6">
        <f t="shared" si="0"/>
        <v>0</v>
      </c>
    </row>
    <row r="48" spans="4:27" ht="13.5" customHeight="1">
      <c r="D48" s="29">
        <v>31</v>
      </c>
      <c r="E48" s="29"/>
      <c r="G48" s="28" t="s">
        <v>291</v>
      </c>
      <c r="H48" s="28"/>
      <c r="I48" s="28"/>
      <c r="J48" s="28"/>
      <c r="K48" s="28"/>
      <c r="L48" s="28" t="s">
        <v>292</v>
      </c>
      <c r="M48" s="28"/>
      <c r="N48" s="28"/>
      <c r="O48" s="28"/>
      <c r="P48" s="28"/>
      <c r="R48" s="3" t="s">
        <v>54</v>
      </c>
      <c r="S48" s="30">
        <v>11</v>
      </c>
      <c r="T48" s="30"/>
      <c r="V48" s="42"/>
      <c r="W48" s="42"/>
      <c r="X48" s="42"/>
      <c r="Y48" s="42"/>
      <c r="Z48" s="6"/>
      <c r="AA48" s="6">
        <f t="shared" si="0"/>
        <v>0</v>
      </c>
    </row>
    <row r="49" spans="4:27" ht="13.5" customHeight="1">
      <c r="D49" s="29">
        <v>32</v>
      </c>
      <c r="E49" s="29"/>
      <c r="G49" s="28" t="s">
        <v>293</v>
      </c>
      <c r="H49" s="28"/>
      <c r="I49" s="28"/>
      <c r="J49" s="28"/>
      <c r="K49" s="28"/>
      <c r="L49" s="28" t="s">
        <v>294</v>
      </c>
      <c r="M49" s="28"/>
      <c r="N49" s="28"/>
      <c r="O49" s="28"/>
      <c r="P49" s="28"/>
      <c r="R49" s="3" t="s">
        <v>54</v>
      </c>
      <c r="S49" s="30">
        <v>11</v>
      </c>
      <c r="T49" s="30"/>
      <c r="V49" s="42"/>
      <c r="W49" s="42"/>
      <c r="X49" s="42"/>
      <c r="Y49" s="42"/>
      <c r="Z49" s="6"/>
      <c r="AA49" s="6">
        <f t="shared" si="0"/>
        <v>0</v>
      </c>
    </row>
    <row r="50" spans="4:27" ht="13.5" customHeight="1">
      <c r="D50" s="29">
        <v>33</v>
      </c>
      <c r="E50" s="29"/>
      <c r="G50" s="28" t="s">
        <v>295</v>
      </c>
      <c r="H50" s="28"/>
      <c r="I50" s="28"/>
      <c r="J50" s="28"/>
      <c r="K50" s="28"/>
      <c r="L50" s="28" t="s">
        <v>296</v>
      </c>
      <c r="M50" s="28"/>
      <c r="N50" s="28"/>
      <c r="O50" s="28"/>
      <c r="P50" s="28"/>
      <c r="R50" s="3" t="s">
        <v>54</v>
      </c>
      <c r="S50" s="30">
        <v>14</v>
      </c>
      <c r="T50" s="30"/>
      <c r="V50" s="42"/>
      <c r="W50" s="42"/>
      <c r="X50" s="42"/>
      <c r="Y50" s="42"/>
      <c r="Z50" s="6"/>
      <c r="AA50" s="6">
        <f t="shared" si="0"/>
        <v>0</v>
      </c>
    </row>
    <row r="51" spans="4:27" ht="13.5" customHeight="1">
      <c r="D51" s="29">
        <v>34</v>
      </c>
      <c r="E51" s="29"/>
      <c r="G51" s="28" t="s">
        <v>297</v>
      </c>
      <c r="H51" s="28"/>
      <c r="I51" s="28"/>
      <c r="J51" s="28"/>
      <c r="K51" s="28"/>
      <c r="L51" s="28" t="s">
        <v>298</v>
      </c>
      <c r="M51" s="28"/>
      <c r="N51" s="28"/>
      <c r="O51" s="28"/>
      <c r="P51" s="28"/>
      <c r="R51" s="3" t="s">
        <v>54</v>
      </c>
      <c r="S51" s="30">
        <v>5</v>
      </c>
      <c r="T51" s="30"/>
      <c r="V51" s="42"/>
      <c r="W51" s="42"/>
      <c r="X51" s="42"/>
      <c r="Y51" s="42"/>
      <c r="Z51" s="6"/>
      <c r="AA51" s="6">
        <f t="shared" si="0"/>
        <v>0</v>
      </c>
    </row>
    <row r="52" spans="4:27" ht="13.5" customHeight="1">
      <c r="D52" s="29">
        <v>35</v>
      </c>
      <c r="E52" s="29"/>
      <c r="G52" s="28" t="s">
        <v>299</v>
      </c>
      <c r="H52" s="28"/>
      <c r="I52" s="28"/>
      <c r="J52" s="28"/>
      <c r="K52" s="28"/>
      <c r="L52" s="28" t="s">
        <v>300</v>
      </c>
      <c r="M52" s="28"/>
      <c r="N52" s="28"/>
      <c r="O52" s="28"/>
      <c r="P52" s="28"/>
      <c r="R52" s="3" t="s">
        <v>54</v>
      </c>
      <c r="S52" s="30">
        <v>1</v>
      </c>
      <c r="T52" s="30"/>
      <c r="V52" s="42"/>
      <c r="W52" s="42"/>
      <c r="X52" s="42"/>
      <c r="Y52" s="42"/>
      <c r="Z52" s="6"/>
      <c r="AA52" s="6">
        <f t="shared" si="0"/>
        <v>0</v>
      </c>
    </row>
    <row r="53" spans="4:27" ht="13.5" customHeight="1">
      <c r="D53" s="29">
        <v>36</v>
      </c>
      <c r="E53" s="29"/>
      <c r="G53" s="28" t="s">
        <v>301</v>
      </c>
      <c r="H53" s="28"/>
      <c r="I53" s="28"/>
      <c r="J53" s="28"/>
      <c r="K53" s="28"/>
      <c r="L53" s="28" t="s">
        <v>302</v>
      </c>
      <c r="M53" s="28"/>
      <c r="N53" s="28"/>
      <c r="O53" s="28"/>
      <c r="P53" s="28"/>
      <c r="R53" s="3" t="s">
        <v>54</v>
      </c>
      <c r="S53" s="30">
        <v>1</v>
      </c>
      <c r="T53" s="30"/>
      <c r="V53" s="42"/>
      <c r="W53" s="42"/>
      <c r="X53" s="42"/>
      <c r="Y53" s="42"/>
      <c r="Z53" s="6"/>
      <c r="AA53" s="6">
        <f t="shared" si="0"/>
        <v>0</v>
      </c>
    </row>
    <row r="54" spans="4:27" ht="13.5" customHeight="1">
      <c r="D54" s="29">
        <v>37</v>
      </c>
      <c r="E54" s="29"/>
      <c r="G54" s="28" t="s">
        <v>303</v>
      </c>
      <c r="H54" s="28"/>
      <c r="I54" s="28"/>
      <c r="J54" s="28"/>
      <c r="K54" s="28"/>
      <c r="L54" s="28" t="s">
        <v>304</v>
      </c>
      <c r="M54" s="28"/>
      <c r="N54" s="28"/>
      <c r="O54" s="28"/>
      <c r="P54" s="28"/>
      <c r="R54" s="3" t="s">
        <v>54</v>
      </c>
      <c r="S54" s="30">
        <v>1</v>
      </c>
      <c r="T54" s="30"/>
      <c r="V54" s="42"/>
      <c r="W54" s="42"/>
      <c r="X54" s="42"/>
      <c r="Y54" s="42"/>
      <c r="Z54" s="6"/>
      <c r="AA54" s="6">
        <f t="shared" si="0"/>
        <v>0</v>
      </c>
    </row>
    <row r="55" spans="4:27" ht="13.5" customHeight="1">
      <c r="D55" s="29">
        <v>38</v>
      </c>
      <c r="E55" s="29"/>
      <c r="G55" s="28" t="s">
        <v>305</v>
      </c>
      <c r="H55" s="28"/>
      <c r="I55" s="28"/>
      <c r="J55" s="28"/>
      <c r="K55" s="28"/>
      <c r="L55" s="28" t="s">
        <v>306</v>
      </c>
      <c r="M55" s="28"/>
      <c r="N55" s="28"/>
      <c r="O55" s="28"/>
      <c r="P55" s="28"/>
      <c r="R55" s="3" t="s">
        <v>54</v>
      </c>
      <c r="S55" s="30">
        <v>3</v>
      </c>
      <c r="T55" s="30"/>
      <c r="V55" s="42"/>
      <c r="W55" s="42"/>
      <c r="X55" s="42"/>
      <c r="Y55" s="42"/>
      <c r="Z55" s="6"/>
      <c r="AA55" s="6">
        <f t="shared" si="0"/>
        <v>0</v>
      </c>
    </row>
    <row r="56" spans="4:27" ht="13.5" customHeight="1">
      <c r="D56" s="29">
        <v>39</v>
      </c>
      <c r="E56" s="29"/>
      <c r="G56" s="28" t="s">
        <v>307</v>
      </c>
      <c r="H56" s="28"/>
      <c r="I56" s="28"/>
      <c r="J56" s="28"/>
      <c r="K56" s="28"/>
      <c r="L56" s="28" t="s">
        <v>308</v>
      </c>
      <c r="M56" s="28"/>
      <c r="N56" s="28"/>
      <c r="O56" s="28"/>
      <c r="P56" s="28"/>
      <c r="R56" s="3" t="s">
        <v>54</v>
      </c>
      <c r="S56" s="30">
        <v>2</v>
      </c>
      <c r="T56" s="30"/>
      <c r="V56" s="42"/>
      <c r="W56" s="42"/>
      <c r="X56" s="42"/>
      <c r="Y56" s="42"/>
      <c r="Z56" s="6"/>
      <c r="AA56" s="6">
        <f t="shared" si="0"/>
        <v>0</v>
      </c>
    </row>
    <row r="57" spans="4:27" ht="13.5" customHeight="1">
      <c r="D57" s="29">
        <v>40</v>
      </c>
      <c r="E57" s="29"/>
      <c r="G57" s="28" t="s">
        <v>309</v>
      </c>
      <c r="H57" s="28"/>
      <c r="I57" s="28"/>
      <c r="J57" s="28"/>
      <c r="K57" s="28"/>
      <c r="L57" s="28" t="s">
        <v>310</v>
      </c>
      <c r="M57" s="28"/>
      <c r="N57" s="28"/>
      <c r="O57" s="28"/>
      <c r="P57" s="28"/>
      <c r="R57" s="3" t="s">
        <v>54</v>
      </c>
      <c r="S57" s="30">
        <v>2</v>
      </c>
      <c r="T57" s="30"/>
      <c r="V57" s="42"/>
      <c r="W57" s="42"/>
      <c r="X57" s="42"/>
      <c r="Y57" s="42"/>
      <c r="Z57" s="6"/>
      <c r="AA57" s="6">
        <f t="shared" si="0"/>
        <v>0</v>
      </c>
    </row>
    <row r="58" spans="4:27" ht="13.5" customHeight="1">
      <c r="D58" s="29">
        <v>41</v>
      </c>
      <c r="E58" s="29"/>
      <c r="G58" s="28" t="s">
        <v>311</v>
      </c>
      <c r="H58" s="28"/>
      <c r="I58" s="28"/>
      <c r="J58" s="28"/>
      <c r="K58" s="28"/>
      <c r="L58" s="28" t="s">
        <v>312</v>
      </c>
      <c r="M58" s="28"/>
      <c r="N58" s="28"/>
      <c r="O58" s="28"/>
      <c r="P58" s="28"/>
      <c r="R58" s="3" t="s">
        <v>54</v>
      </c>
      <c r="S58" s="30">
        <v>1</v>
      </c>
      <c r="T58" s="30"/>
      <c r="V58" s="42"/>
      <c r="W58" s="42"/>
      <c r="X58" s="42"/>
      <c r="Y58" s="42"/>
      <c r="Z58" s="6"/>
      <c r="AA58" s="6">
        <f t="shared" si="0"/>
        <v>0</v>
      </c>
    </row>
    <row r="59" spans="4:27" ht="13.5" customHeight="1">
      <c r="D59" s="29">
        <v>42</v>
      </c>
      <c r="E59" s="29"/>
      <c r="G59" s="28" t="s">
        <v>313</v>
      </c>
      <c r="H59" s="28"/>
      <c r="I59" s="28"/>
      <c r="J59" s="28"/>
      <c r="K59" s="28"/>
      <c r="L59" s="28" t="s">
        <v>314</v>
      </c>
      <c r="M59" s="28"/>
      <c r="N59" s="28"/>
      <c r="O59" s="28"/>
      <c r="P59" s="28"/>
      <c r="R59" s="3" t="s">
        <v>54</v>
      </c>
      <c r="S59" s="30">
        <v>3</v>
      </c>
      <c r="T59" s="30"/>
      <c r="V59" s="42"/>
      <c r="W59" s="42"/>
      <c r="X59" s="42"/>
      <c r="Y59" s="42"/>
      <c r="Z59" s="6"/>
      <c r="AA59" s="6">
        <f t="shared" si="0"/>
        <v>0</v>
      </c>
    </row>
    <row r="60" spans="4:27" ht="13.5" customHeight="1">
      <c r="D60" s="29">
        <v>43</v>
      </c>
      <c r="E60" s="29"/>
      <c r="G60" s="28" t="s">
        <v>315</v>
      </c>
      <c r="H60" s="28"/>
      <c r="I60" s="28"/>
      <c r="J60" s="28"/>
      <c r="K60" s="28"/>
      <c r="L60" s="28" t="s">
        <v>316</v>
      </c>
      <c r="M60" s="28"/>
      <c r="N60" s="28"/>
      <c r="O60" s="28"/>
      <c r="P60" s="28"/>
      <c r="R60" s="3" t="s">
        <v>54</v>
      </c>
      <c r="S60" s="30">
        <v>2</v>
      </c>
      <c r="T60" s="30"/>
      <c r="V60" s="42"/>
      <c r="W60" s="42"/>
      <c r="X60" s="42"/>
      <c r="Y60" s="42"/>
      <c r="Z60" s="6"/>
      <c r="AA60" s="6">
        <f t="shared" si="0"/>
        <v>0</v>
      </c>
    </row>
    <row r="61" spans="4:27" ht="13.5" customHeight="1">
      <c r="D61" s="29">
        <v>44</v>
      </c>
      <c r="E61" s="29"/>
      <c r="G61" s="28" t="s">
        <v>317</v>
      </c>
      <c r="H61" s="28"/>
      <c r="I61" s="28"/>
      <c r="J61" s="28"/>
      <c r="K61" s="28"/>
      <c r="L61" s="28" t="s">
        <v>318</v>
      </c>
      <c r="M61" s="28"/>
      <c r="N61" s="28"/>
      <c r="O61" s="28"/>
      <c r="P61" s="28"/>
      <c r="R61" s="3" t="s">
        <v>54</v>
      </c>
      <c r="S61" s="30">
        <v>2</v>
      </c>
      <c r="T61" s="30"/>
      <c r="V61" s="42"/>
      <c r="W61" s="42"/>
      <c r="X61" s="42"/>
      <c r="Y61" s="42"/>
      <c r="Z61" s="6"/>
      <c r="AA61" s="6">
        <f t="shared" si="0"/>
        <v>0</v>
      </c>
    </row>
    <row r="62" spans="4:27" ht="13.5" customHeight="1">
      <c r="D62" s="29">
        <v>45</v>
      </c>
      <c r="E62" s="29"/>
      <c r="G62" s="28" t="s">
        <v>319</v>
      </c>
      <c r="H62" s="28"/>
      <c r="I62" s="28"/>
      <c r="J62" s="28"/>
      <c r="K62" s="28"/>
      <c r="L62" s="28" t="s">
        <v>320</v>
      </c>
      <c r="M62" s="28"/>
      <c r="N62" s="28"/>
      <c r="O62" s="28"/>
      <c r="P62" s="28"/>
      <c r="R62" s="3" t="s">
        <v>54</v>
      </c>
      <c r="S62" s="30">
        <v>1</v>
      </c>
      <c r="T62" s="30"/>
      <c r="V62" s="42"/>
      <c r="W62" s="42"/>
      <c r="X62" s="42"/>
      <c r="Y62" s="42"/>
      <c r="Z62" s="6"/>
      <c r="AA62" s="6">
        <f t="shared" si="0"/>
        <v>0</v>
      </c>
    </row>
    <row r="63" spans="4:27" ht="13.5" customHeight="1">
      <c r="D63" s="29">
        <v>46</v>
      </c>
      <c r="E63" s="29"/>
      <c r="G63" s="28" t="s">
        <v>321</v>
      </c>
      <c r="H63" s="28"/>
      <c r="I63" s="28"/>
      <c r="J63" s="28"/>
      <c r="K63" s="28"/>
      <c r="L63" s="28" t="s">
        <v>322</v>
      </c>
      <c r="M63" s="28"/>
      <c r="N63" s="28"/>
      <c r="O63" s="28"/>
      <c r="P63" s="28"/>
      <c r="R63" s="3" t="s">
        <v>54</v>
      </c>
      <c r="S63" s="30">
        <v>2</v>
      </c>
      <c r="T63" s="30"/>
      <c r="V63" s="42"/>
      <c r="W63" s="42"/>
      <c r="X63" s="42"/>
      <c r="Y63" s="42"/>
      <c r="Z63" s="6"/>
      <c r="AA63" s="6">
        <f t="shared" si="0"/>
        <v>0</v>
      </c>
    </row>
    <row r="64" spans="4:27" ht="13.5" customHeight="1">
      <c r="D64" s="29">
        <v>47</v>
      </c>
      <c r="E64" s="29"/>
      <c r="G64" s="28" t="s">
        <v>323</v>
      </c>
      <c r="H64" s="28"/>
      <c r="I64" s="28"/>
      <c r="J64" s="28"/>
      <c r="K64" s="28"/>
      <c r="L64" s="28" t="s">
        <v>324</v>
      </c>
      <c r="M64" s="28"/>
      <c r="N64" s="28"/>
      <c r="O64" s="28"/>
      <c r="P64" s="28"/>
      <c r="R64" s="3" t="s">
        <v>130</v>
      </c>
      <c r="S64" s="30">
        <v>1.62</v>
      </c>
      <c r="T64" s="30"/>
      <c r="V64" s="42"/>
      <c r="W64" s="42"/>
      <c r="X64" s="42"/>
      <c r="Y64" s="42"/>
      <c r="Z64" s="6"/>
      <c r="AA64" s="6">
        <f t="shared" si="0"/>
        <v>0</v>
      </c>
    </row>
    <row r="65" spans="4:27" ht="13.5" customHeight="1">
      <c r="D65" s="29">
        <v>48</v>
      </c>
      <c r="E65" s="29"/>
      <c r="G65" s="28" t="s">
        <v>325</v>
      </c>
      <c r="H65" s="28"/>
      <c r="I65" s="28"/>
      <c r="J65" s="28"/>
      <c r="K65" s="28"/>
      <c r="L65" s="28" t="s">
        <v>326</v>
      </c>
      <c r="M65" s="28"/>
      <c r="N65" s="28"/>
      <c r="O65" s="28"/>
      <c r="P65" s="28"/>
      <c r="R65" s="3" t="s">
        <v>54</v>
      </c>
      <c r="S65" s="30">
        <v>4</v>
      </c>
      <c r="T65" s="30"/>
      <c r="V65" s="42"/>
      <c r="W65" s="42"/>
      <c r="X65" s="42"/>
      <c r="Y65" s="42"/>
      <c r="Z65" s="6"/>
      <c r="AA65" s="6">
        <f t="shared" si="0"/>
        <v>0</v>
      </c>
    </row>
    <row r="66" spans="4:27" ht="13.5" customHeight="1">
      <c r="D66" s="29">
        <v>49</v>
      </c>
      <c r="E66" s="29"/>
      <c r="G66" s="28" t="s">
        <v>327</v>
      </c>
      <c r="H66" s="28"/>
      <c r="I66" s="28"/>
      <c r="J66" s="28"/>
      <c r="K66" s="28"/>
      <c r="L66" s="28" t="s">
        <v>328</v>
      </c>
      <c r="M66" s="28"/>
      <c r="N66" s="28"/>
      <c r="O66" s="28"/>
      <c r="P66" s="28"/>
      <c r="R66" s="3" t="s">
        <v>127</v>
      </c>
      <c r="S66" s="30">
        <v>2</v>
      </c>
      <c r="T66" s="30"/>
      <c r="V66" s="42"/>
      <c r="W66" s="42"/>
      <c r="X66" s="42"/>
      <c r="Y66" s="42"/>
      <c r="Z66" s="6"/>
      <c r="AA66" s="6">
        <f t="shared" si="0"/>
        <v>0</v>
      </c>
    </row>
    <row r="67" spans="4:27" ht="13.5" customHeight="1">
      <c r="D67" s="29">
        <v>50</v>
      </c>
      <c r="E67" s="29"/>
      <c r="G67" s="28" t="s">
        <v>329</v>
      </c>
      <c r="H67" s="28"/>
      <c r="I67" s="28"/>
      <c r="J67" s="28"/>
      <c r="K67" s="28"/>
      <c r="L67" s="28" t="s">
        <v>330</v>
      </c>
      <c r="M67" s="28"/>
      <c r="N67" s="28"/>
      <c r="O67" s="28"/>
      <c r="P67" s="28"/>
      <c r="R67" s="3" t="s">
        <v>130</v>
      </c>
      <c r="S67" s="30">
        <v>2.7775</v>
      </c>
      <c r="T67" s="30"/>
      <c r="V67" s="42"/>
      <c r="W67" s="42"/>
      <c r="X67" s="42"/>
      <c r="Y67" s="42"/>
      <c r="Z67" s="6"/>
      <c r="AA67" s="6">
        <f t="shared" si="0"/>
        <v>0</v>
      </c>
    </row>
    <row r="68" spans="4:27" ht="13.5" customHeight="1">
      <c r="D68" s="29">
        <v>51</v>
      </c>
      <c r="E68" s="29"/>
      <c r="G68" s="28" t="s">
        <v>331</v>
      </c>
      <c r="H68" s="28"/>
      <c r="I68" s="28"/>
      <c r="J68" s="28"/>
      <c r="K68" s="28"/>
      <c r="L68" s="28" t="s">
        <v>332</v>
      </c>
      <c r="M68" s="28"/>
      <c r="N68" s="28"/>
      <c r="O68" s="28"/>
      <c r="P68" s="28"/>
      <c r="R68" s="3" t="s">
        <v>130</v>
      </c>
      <c r="S68" s="30">
        <v>0.148</v>
      </c>
      <c r="T68" s="30"/>
      <c r="V68" s="42"/>
      <c r="W68" s="42"/>
      <c r="X68" s="42"/>
      <c r="Y68" s="42"/>
      <c r="Z68" s="6"/>
      <c r="AA68" s="6">
        <f t="shared" si="0"/>
        <v>0</v>
      </c>
    </row>
    <row r="69" spans="4:27" ht="13.5" customHeight="1">
      <c r="D69" s="29">
        <v>52</v>
      </c>
      <c r="E69" s="29"/>
      <c r="G69" s="28" t="s">
        <v>333</v>
      </c>
      <c r="H69" s="28"/>
      <c r="I69" s="28"/>
      <c r="J69" s="28"/>
      <c r="K69" s="28"/>
      <c r="L69" s="28" t="s">
        <v>334</v>
      </c>
      <c r="M69" s="28"/>
      <c r="N69" s="28"/>
      <c r="O69" s="28"/>
      <c r="P69" s="28"/>
      <c r="R69" s="3" t="s">
        <v>127</v>
      </c>
      <c r="S69" s="30">
        <v>1</v>
      </c>
      <c r="T69" s="30"/>
      <c r="V69" s="42"/>
      <c r="W69" s="42"/>
      <c r="X69" s="42"/>
      <c r="Y69" s="42"/>
      <c r="Z69" s="6"/>
      <c r="AA69" s="6">
        <f t="shared" si="0"/>
        <v>0</v>
      </c>
    </row>
    <row r="70" spans="4:27" ht="13.5" customHeight="1">
      <c r="D70" s="29">
        <v>53</v>
      </c>
      <c r="E70" s="29"/>
      <c r="G70" s="28" t="s">
        <v>335</v>
      </c>
      <c r="H70" s="28"/>
      <c r="I70" s="28"/>
      <c r="J70" s="28"/>
      <c r="K70" s="28"/>
      <c r="L70" s="28" t="s">
        <v>336</v>
      </c>
      <c r="M70" s="28"/>
      <c r="N70" s="28"/>
      <c r="O70" s="28"/>
      <c r="P70" s="28"/>
      <c r="R70" s="3" t="s">
        <v>130</v>
      </c>
      <c r="S70" s="30">
        <v>0.037</v>
      </c>
      <c r="T70" s="30"/>
      <c r="V70" s="42"/>
      <c r="W70" s="42"/>
      <c r="X70" s="42"/>
      <c r="Y70" s="42"/>
      <c r="Z70" s="6"/>
      <c r="AA70" s="6">
        <f t="shared" si="0"/>
        <v>0</v>
      </c>
    </row>
    <row r="71" spans="4:27" ht="13.5" customHeight="1">
      <c r="D71" s="29">
        <v>54</v>
      </c>
      <c r="E71" s="29"/>
      <c r="G71" s="28" t="s">
        <v>337</v>
      </c>
      <c r="H71" s="28"/>
      <c r="I71" s="28"/>
      <c r="J71" s="28"/>
      <c r="K71" s="28"/>
      <c r="L71" s="28" t="s">
        <v>338</v>
      </c>
      <c r="M71" s="28"/>
      <c r="N71" s="28"/>
      <c r="O71" s="28"/>
      <c r="P71" s="28"/>
      <c r="R71" s="3" t="s">
        <v>127</v>
      </c>
      <c r="S71" s="30">
        <v>1</v>
      </c>
      <c r="T71" s="30"/>
      <c r="V71" s="42"/>
      <c r="W71" s="42"/>
      <c r="X71" s="42"/>
      <c r="Y71" s="42"/>
      <c r="Z71" s="6"/>
      <c r="AA71" s="6">
        <f t="shared" si="0"/>
        <v>0</v>
      </c>
    </row>
    <row r="72" spans="4:27" ht="13.5" customHeight="1">
      <c r="D72" s="29">
        <v>55</v>
      </c>
      <c r="E72" s="29"/>
      <c r="G72" s="28" t="s">
        <v>339</v>
      </c>
      <c r="H72" s="28"/>
      <c r="I72" s="28"/>
      <c r="J72" s="28"/>
      <c r="K72" s="28"/>
      <c r="L72" s="28" t="s">
        <v>340</v>
      </c>
      <c r="M72" s="28"/>
      <c r="N72" s="28"/>
      <c r="O72" s="28"/>
      <c r="P72" s="28"/>
      <c r="R72" s="3" t="s">
        <v>130</v>
      </c>
      <c r="S72" s="30">
        <v>2</v>
      </c>
      <c r="T72" s="30"/>
      <c r="V72" s="42"/>
      <c r="W72" s="42"/>
      <c r="X72" s="42"/>
      <c r="Y72" s="42"/>
      <c r="Z72" s="6"/>
      <c r="AA72" s="6">
        <f t="shared" si="0"/>
        <v>0</v>
      </c>
    </row>
    <row r="73" spans="4:27" ht="13.5" customHeight="1">
      <c r="D73" s="29">
        <v>56</v>
      </c>
      <c r="E73" s="29"/>
      <c r="G73" s="28" t="s">
        <v>341</v>
      </c>
      <c r="H73" s="28"/>
      <c r="I73" s="28"/>
      <c r="J73" s="28"/>
      <c r="K73" s="28"/>
      <c r="L73" s="28" t="s">
        <v>342</v>
      </c>
      <c r="M73" s="28"/>
      <c r="N73" s="28"/>
      <c r="O73" s="28"/>
      <c r="P73" s="28"/>
      <c r="R73" s="3" t="s">
        <v>127</v>
      </c>
      <c r="S73" s="30">
        <v>3.5628</v>
      </c>
      <c r="T73" s="30"/>
      <c r="V73" s="42"/>
      <c r="W73" s="42"/>
      <c r="X73" s="42"/>
      <c r="Y73" s="42"/>
      <c r="Z73" s="6"/>
      <c r="AA73" s="6">
        <f t="shared" si="0"/>
        <v>0</v>
      </c>
    </row>
    <row r="74" spans="4:27" ht="13.5" customHeight="1">
      <c r="D74" s="29">
        <v>57</v>
      </c>
      <c r="E74" s="29"/>
      <c r="G74" s="28" t="s">
        <v>343</v>
      </c>
      <c r="H74" s="28"/>
      <c r="I74" s="28"/>
      <c r="J74" s="28"/>
      <c r="K74" s="28"/>
      <c r="L74" s="28" t="s">
        <v>344</v>
      </c>
      <c r="M74" s="28"/>
      <c r="N74" s="28"/>
      <c r="O74" s="28"/>
      <c r="P74" s="28"/>
      <c r="R74" s="3" t="s">
        <v>54</v>
      </c>
      <c r="S74" s="30">
        <v>8</v>
      </c>
      <c r="T74" s="30"/>
      <c r="V74" s="42"/>
      <c r="W74" s="42"/>
      <c r="X74" s="42"/>
      <c r="Y74" s="42"/>
      <c r="Z74" s="6"/>
      <c r="AA74" s="6">
        <f t="shared" si="0"/>
        <v>0</v>
      </c>
    </row>
    <row r="75" spans="4:27" ht="13.5" customHeight="1">
      <c r="D75" s="29">
        <v>58</v>
      </c>
      <c r="E75" s="29"/>
      <c r="G75" s="28" t="s">
        <v>345</v>
      </c>
      <c r="H75" s="28"/>
      <c r="I75" s="28"/>
      <c r="J75" s="28"/>
      <c r="K75" s="28"/>
      <c r="L75" s="28" t="s">
        <v>346</v>
      </c>
      <c r="M75" s="28"/>
      <c r="N75" s="28"/>
      <c r="O75" s="28"/>
      <c r="P75" s="28"/>
      <c r="R75" s="3" t="s">
        <v>54</v>
      </c>
      <c r="S75" s="30">
        <v>15</v>
      </c>
      <c r="T75" s="30"/>
      <c r="V75" s="42"/>
      <c r="W75" s="42"/>
      <c r="X75" s="42"/>
      <c r="Y75" s="42"/>
      <c r="Z75" s="6"/>
      <c r="AA75" s="6">
        <f t="shared" si="0"/>
        <v>0</v>
      </c>
    </row>
    <row r="76" spans="4:27" ht="13.5" customHeight="1">
      <c r="D76" s="29">
        <v>59</v>
      </c>
      <c r="E76" s="29"/>
      <c r="G76" s="28" t="s">
        <v>347</v>
      </c>
      <c r="H76" s="28"/>
      <c r="I76" s="28"/>
      <c r="J76" s="28"/>
      <c r="K76" s="28"/>
      <c r="L76" s="28" t="s">
        <v>348</v>
      </c>
      <c r="M76" s="28"/>
      <c r="N76" s="28"/>
      <c r="O76" s="28"/>
      <c r="P76" s="28"/>
      <c r="R76" s="3" t="s">
        <v>54</v>
      </c>
      <c r="S76" s="30">
        <v>30</v>
      </c>
      <c r="T76" s="30"/>
      <c r="V76" s="42"/>
      <c r="W76" s="42"/>
      <c r="X76" s="42"/>
      <c r="Y76" s="42"/>
      <c r="Z76" s="6"/>
      <c r="AA76" s="6">
        <f t="shared" si="0"/>
        <v>0</v>
      </c>
    </row>
    <row r="77" spans="4:27" ht="13.5" customHeight="1">
      <c r="D77" s="29">
        <v>60</v>
      </c>
      <c r="E77" s="29"/>
      <c r="G77" s="28" t="s">
        <v>349</v>
      </c>
      <c r="H77" s="28"/>
      <c r="I77" s="28"/>
      <c r="J77" s="28"/>
      <c r="K77" s="28"/>
      <c r="L77" s="28" t="s">
        <v>350</v>
      </c>
      <c r="M77" s="28"/>
      <c r="N77" s="28"/>
      <c r="O77" s="28"/>
      <c r="P77" s="28"/>
      <c r="R77" s="3" t="s">
        <v>54</v>
      </c>
      <c r="S77" s="30">
        <v>8</v>
      </c>
      <c r="T77" s="30"/>
      <c r="V77" s="42"/>
      <c r="W77" s="42"/>
      <c r="X77" s="42"/>
      <c r="Y77" s="42"/>
      <c r="Z77" s="6"/>
      <c r="AA77" s="6">
        <f t="shared" si="0"/>
        <v>0</v>
      </c>
    </row>
    <row r="78" spans="4:27" ht="13.5" customHeight="1">
      <c r="D78" s="29">
        <v>61</v>
      </c>
      <c r="E78" s="29"/>
      <c r="G78" s="28" t="s">
        <v>351</v>
      </c>
      <c r="H78" s="28"/>
      <c r="I78" s="28"/>
      <c r="J78" s="28"/>
      <c r="K78" s="28"/>
      <c r="L78" s="28" t="s">
        <v>352</v>
      </c>
      <c r="M78" s="28"/>
      <c r="N78" s="28"/>
      <c r="O78" s="28"/>
      <c r="P78" s="28"/>
      <c r="R78" s="3" t="s">
        <v>54</v>
      </c>
      <c r="S78" s="30">
        <v>60</v>
      </c>
      <c r="T78" s="30"/>
      <c r="V78" s="42"/>
      <c r="W78" s="42"/>
      <c r="X78" s="42"/>
      <c r="Y78" s="42"/>
      <c r="Z78" s="6"/>
      <c r="AA78" s="6">
        <f t="shared" si="0"/>
        <v>0</v>
      </c>
    </row>
    <row r="79" spans="4:27" ht="13.5" customHeight="1">
      <c r="D79" s="29">
        <v>62</v>
      </c>
      <c r="E79" s="29"/>
      <c r="G79" s="28" t="s">
        <v>353</v>
      </c>
      <c r="H79" s="28"/>
      <c r="I79" s="28"/>
      <c r="J79" s="28"/>
      <c r="K79" s="28"/>
      <c r="L79" s="28" t="s">
        <v>354</v>
      </c>
      <c r="M79" s="28"/>
      <c r="N79" s="28"/>
      <c r="O79" s="28"/>
      <c r="P79" s="28"/>
      <c r="R79" s="3" t="s">
        <v>70</v>
      </c>
      <c r="S79" s="30">
        <v>20.2</v>
      </c>
      <c r="T79" s="30"/>
      <c r="V79" s="42"/>
      <c r="W79" s="42"/>
      <c r="X79" s="42"/>
      <c r="Y79" s="42"/>
      <c r="Z79" s="6"/>
      <c r="AA79" s="6">
        <f t="shared" si="0"/>
        <v>0</v>
      </c>
    </row>
    <row r="80" spans="4:27" ht="13.5" customHeight="1">
      <c r="D80" s="29">
        <v>63</v>
      </c>
      <c r="E80" s="29"/>
      <c r="G80" s="28" t="s">
        <v>355</v>
      </c>
      <c r="H80" s="28"/>
      <c r="I80" s="28"/>
      <c r="J80" s="28"/>
      <c r="K80" s="28"/>
      <c r="L80" s="28" t="s">
        <v>356</v>
      </c>
      <c r="M80" s="28"/>
      <c r="N80" s="28"/>
      <c r="O80" s="28"/>
      <c r="P80" s="28"/>
      <c r="R80" s="3" t="s">
        <v>54</v>
      </c>
      <c r="S80" s="30">
        <v>6</v>
      </c>
      <c r="T80" s="30"/>
      <c r="V80" s="42"/>
      <c r="W80" s="42"/>
      <c r="X80" s="42"/>
      <c r="Y80" s="42"/>
      <c r="Z80" s="6"/>
      <c r="AA80" s="6">
        <f t="shared" si="0"/>
        <v>0</v>
      </c>
    </row>
    <row r="81" spans="4:27" ht="13.5" customHeight="1">
      <c r="D81" s="29">
        <v>64</v>
      </c>
      <c r="E81" s="29"/>
      <c r="G81" s="28" t="s">
        <v>357</v>
      </c>
      <c r="H81" s="28"/>
      <c r="I81" s="28"/>
      <c r="J81" s="28"/>
      <c r="K81" s="28"/>
      <c r="L81" s="28" t="s">
        <v>358</v>
      </c>
      <c r="M81" s="28"/>
      <c r="N81" s="28"/>
      <c r="O81" s="28"/>
      <c r="P81" s="28"/>
      <c r="R81" s="3" t="s">
        <v>70</v>
      </c>
      <c r="S81" s="30">
        <v>40.4</v>
      </c>
      <c r="T81" s="30"/>
      <c r="V81" s="42"/>
      <c r="W81" s="42"/>
      <c r="X81" s="42"/>
      <c r="Y81" s="42"/>
      <c r="Z81" s="6"/>
      <c r="AA81" s="6">
        <f t="shared" si="0"/>
        <v>0</v>
      </c>
    </row>
    <row r="82" spans="4:27" ht="13.5" customHeight="1">
      <c r="D82" s="29">
        <v>65</v>
      </c>
      <c r="E82" s="29"/>
      <c r="G82" s="28" t="s">
        <v>359</v>
      </c>
      <c r="H82" s="28"/>
      <c r="I82" s="28"/>
      <c r="J82" s="28"/>
      <c r="K82" s="28"/>
      <c r="L82" s="28" t="s">
        <v>360</v>
      </c>
      <c r="M82" s="28"/>
      <c r="N82" s="28"/>
      <c r="O82" s="28"/>
      <c r="P82" s="28"/>
      <c r="R82" s="3" t="s">
        <v>54</v>
      </c>
      <c r="S82" s="30">
        <v>2</v>
      </c>
      <c r="T82" s="30"/>
      <c r="V82" s="42"/>
      <c r="W82" s="42"/>
      <c r="X82" s="42"/>
      <c r="Y82" s="42"/>
      <c r="Z82" s="6"/>
      <c r="AA82" s="6">
        <f t="shared" si="0"/>
        <v>0</v>
      </c>
    </row>
    <row r="83" spans="4:27" ht="13.5" customHeight="1">
      <c r="D83" s="29">
        <v>66</v>
      </c>
      <c r="E83" s="29"/>
      <c r="G83" s="28" t="s">
        <v>361</v>
      </c>
      <c r="H83" s="28"/>
      <c r="I83" s="28"/>
      <c r="J83" s="28"/>
      <c r="K83" s="28"/>
      <c r="L83" s="28" t="s">
        <v>362</v>
      </c>
      <c r="M83" s="28"/>
      <c r="N83" s="28"/>
      <c r="O83" s="28"/>
      <c r="P83" s="28"/>
      <c r="R83" s="3" t="s">
        <v>54</v>
      </c>
      <c r="S83" s="30">
        <v>2</v>
      </c>
      <c r="T83" s="30"/>
      <c r="V83" s="42"/>
      <c r="W83" s="42"/>
      <c r="X83" s="42"/>
      <c r="Y83" s="42"/>
      <c r="Z83" s="6"/>
      <c r="AA83" s="6">
        <f t="shared" si="0"/>
        <v>0</v>
      </c>
    </row>
    <row r="84" spans="4:27" ht="13.5" customHeight="1">
      <c r="D84" s="29">
        <v>67</v>
      </c>
      <c r="E84" s="29"/>
      <c r="G84" s="28" t="s">
        <v>363</v>
      </c>
      <c r="H84" s="28"/>
      <c r="I84" s="28"/>
      <c r="J84" s="28"/>
      <c r="K84" s="28"/>
      <c r="L84" s="28" t="s">
        <v>364</v>
      </c>
      <c r="M84" s="28"/>
      <c r="N84" s="28"/>
      <c r="O84" s="28"/>
      <c r="P84" s="28"/>
      <c r="R84" s="3" t="s">
        <v>54</v>
      </c>
      <c r="S84" s="30">
        <v>8</v>
      </c>
      <c r="T84" s="30"/>
      <c r="V84" s="42"/>
      <c r="W84" s="42"/>
      <c r="X84" s="42"/>
      <c r="Y84" s="42"/>
      <c r="Z84" s="6"/>
      <c r="AA84" s="6">
        <f aca="true" t="shared" si="1" ref="AA84:AA97">V84*S84</f>
        <v>0</v>
      </c>
    </row>
    <row r="85" spans="4:27" ht="13.5" customHeight="1">
      <c r="D85" s="29">
        <v>68</v>
      </c>
      <c r="E85" s="29"/>
      <c r="G85" s="28" t="s">
        <v>365</v>
      </c>
      <c r="H85" s="28"/>
      <c r="I85" s="28"/>
      <c r="J85" s="28"/>
      <c r="K85" s="28"/>
      <c r="L85" s="28" t="s">
        <v>366</v>
      </c>
      <c r="M85" s="28"/>
      <c r="N85" s="28"/>
      <c r="O85" s="28"/>
      <c r="P85" s="28"/>
      <c r="R85" s="3" t="s">
        <v>54</v>
      </c>
      <c r="S85" s="30">
        <v>1</v>
      </c>
      <c r="T85" s="30"/>
      <c r="V85" s="42"/>
      <c r="W85" s="42"/>
      <c r="X85" s="42"/>
      <c r="Y85" s="42"/>
      <c r="Z85" s="6"/>
      <c r="AA85" s="6">
        <f t="shared" si="1"/>
        <v>0</v>
      </c>
    </row>
    <row r="86" spans="4:27" ht="13.5" customHeight="1">
      <c r="D86" s="29">
        <v>69</v>
      </c>
      <c r="E86" s="29"/>
      <c r="G86" s="28" t="s">
        <v>367</v>
      </c>
      <c r="H86" s="28"/>
      <c r="I86" s="28"/>
      <c r="J86" s="28"/>
      <c r="K86" s="28"/>
      <c r="L86" s="28" t="s">
        <v>368</v>
      </c>
      <c r="M86" s="28"/>
      <c r="N86" s="28"/>
      <c r="O86" s="28"/>
      <c r="P86" s="28"/>
      <c r="R86" s="3" t="s">
        <v>54</v>
      </c>
      <c r="S86" s="30">
        <v>1</v>
      </c>
      <c r="T86" s="30"/>
      <c r="V86" s="42"/>
      <c r="W86" s="42"/>
      <c r="X86" s="42"/>
      <c r="Y86" s="42"/>
      <c r="Z86" s="6"/>
      <c r="AA86" s="6">
        <f t="shared" si="1"/>
        <v>0</v>
      </c>
    </row>
    <row r="87" spans="4:27" ht="13.5" customHeight="1">
      <c r="D87" s="29">
        <v>70</v>
      </c>
      <c r="E87" s="29"/>
      <c r="G87" s="28" t="s">
        <v>369</v>
      </c>
      <c r="H87" s="28"/>
      <c r="I87" s="28"/>
      <c r="J87" s="28"/>
      <c r="K87" s="28"/>
      <c r="L87" s="28" t="s">
        <v>370</v>
      </c>
      <c r="M87" s="28"/>
      <c r="N87" s="28"/>
      <c r="O87" s="28"/>
      <c r="P87" s="28"/>
      <c r="R87" s="3" t="s">
        <v>130</v>
      </c>
      <c r="S87" s="30">
        <v>96</v>
      </c>
      <c r="T87" s="30"/>
      <c r="V87" s="42"/>
      <c r="W87" s="42"/>
      <c r="X87" s="42"/>
      <c r="Y87" s="42"/>
      <c r="Z87" s="6"/>
      <c r="AA87" s="6">
        <f t="shared" si="1"/>
        <v>0</v>
      </c>
    </row>
    <row r="88" spans="4:27" ht="13.5" customHeight="1">
      <c r="D88" s="29">
        <v>71</v>
      </c>
      <c r="E88" s="29"/>
      <c r="G88" s="28" t="s">
        <v>371</v>
      </c>
      <c r="H88" s="28"/>
      <c r="I88" s="28"/>
      <c r="J88" s="28"/>
      <c r="K88" s="28"/>
      <c r="L88" s="28" t="s">
        <v>372</v>
      </c>
      <c r="M88" s="28"/>
      <c r="N88" s="28"/>
      <c r="O88" s="28"/>
      <c r="P88" s="28"/>
      <c r="R88" s="3" t="s">
        <v>70</v>
      </c>
      <c r="S88" s="30">
        <v>24.24</v>
      </c>
      <c r="T88" s="30"/>
      <c r="V88" s="42"/>
      <c r="W88" s="42"/>
      <c r="X88" s="42"/>
      <c r="Y88" s="42"/>
      <c r="Z88" s="6"/>
      <c r="AA88" s="6">
        <f t="shared" si="1"/>
        <v>0</v>
      </c>
    </row>
    <row r="89" spans="4:27" ht="13.5" customHeight="1">
      <c r="D89" s="29">
        <v>72</v>
      </c>
      <c r="E89" s="29"/>
      <c r="G89" s="28" t="s">
        <v>373</v>
      </c>
      <c r="H89" s="28"/>
      <c r="I89" s="28"/>
      <c r="J89" s="28"/>
      <c r="K89" s="28"/>
      <c r="L89" s="28" t="s">
        <v>374</v>
      </c>
      <c r="M89" s="28"/>
      <c r="N89" s="28"/>
      <c r="O89" s="28"/>
      <c r="P89" s="28"/>
      <c r="R89" s="3" t="s">
        <v>70</v>
      </c>
      <c r="S89" s="30">
        <v>72.72</v>
      </c>
      <c r="T89" s="30"/>
      <c r="V89" s="42"/>
      <c r="W89" s="42"/>
      <c r="X89" s="42"/>
      <c r="Y89" s="42"/>
      <c r="Z89" s="6"/>
      <c r="AA89" s="6">
        <f t="shared" si="1"/>
        <v>0</v>
      </c>
    </row>
    <row r="90" spans="4:27" ht="13.5" customHeight="1">
      <c r="D90" s="29">
        <v>73</v>
      </c>
      <c r="E90" s="29"/>
      <c r="G90" s="28" t="s">
        <v>375</v>
      </c>
      <c r="H90" s="28"/>
      <c r="I90" s="28"/>
      <c r="J90" s="28"/>
      <c r="K90" s="28"/>
      <c r="L90" s="28" t="s">
        <v>376</v>
      </c>
      <c r="M90" s="28"/>
      <c r="N90" s="28"/>
      <c r="O90" s="28"/>
      <c r="P90" s="28"/>
      <c r="R90" s="3" t="s">
        <v>54</v>
      </c>
      <c r="S90" s="30">
        <v>10</v>
      </c>
      <c r="T90" s="30"/>
      <c r="V90" s="42"/>
      <c r="W90" s="42"/>
      <c r="X90" s="42"/>
      <c r="Y90" s="42"/>
      <c r="Z90" s="6"/>
      <c r="AA90" s="6">
        <f t="shared" si="1"/>
        <v>0</v>
      </c>
    </row>
    <row r="91" spans="4:27" ht="13.5" customHeight="1">
      <c r="D91" s="29">
        <v>74</v>
      </c>
      <c r="E91" s="29"/>
      <c r="G91" s="28" t="s">
        <v>377</v>
      </c>
      <c r="H91" s="28"/>
      <c r="I91" s="28"/>
      <c r="J91" s="28"/>
      <c r="K91" s="28"/>
      <c r="L91" s="28" t="s">
        <v>378</v>
      </c>
      <c r="M91" s="28"/>
      <c r="N91" s="28"/>
      <c r="O91" s="28"/>
      <c r="P91" s="28"/>
      <c r="R91" s="3" t="s">
        <v>54</v>
      </c>
      <c r="S91" s="30">
        <v>5</v>
      </c>
      <c r="T91" s="30"/>
      <c r="V91" s="42"/>
      <c r="W91" s="42"/>
      <c r="X91" s="42"/>
      <c r="Y91" s="42"/>
      <c r="Z91" s="6"/>
      <c r="AA91" s="6">
        <f t="shared" si="1"/>
        <v>0</v>
      </c>
    </row>
    <row r="92" spans="4:27" ht="13.5" customHeight="1">
      <c r="D92" s="29">
        <v>75</v>
      </c>
      <c r="E92" s="29"/>
      <c r="G92" s="28" t="s">
        <v>379</v>
      </c>
      <c r="H92" s="28"/>
      <c r="I92" s="28"/>
      <c r="J92" s="28"/>
      <c r="K92" s="28"/>
      <c r="L92" s="28" t="s">
        <v>380</v>
      </c>
      <c r="M92" s="28"/>
      <c r="N92" s="28"/>
      <c r="O92" s="28"/>
      <c r="P92" s="28"/>
      <c r="R92" s="3" t="s">
        <v>54</v>
      </c>
      <c r="S92" s="30">
        <v>3</v>
      </c>
      <c r="T92" s="30"/>
      <c r="V92" s="42"/>
      <c r="W92" s="42"/>
      <c r="X92" s="42"/>
      <c r="Y92" s="42"/>
      <c r="Z92" s="6"/>
      <c r="AA92" s="6">
        <f t="shared" si="1"/>
        <v>0</v>
      </c>
    </row>
    <row r="93" spans="4:27" ht="13.5" customHeight="1">
      <c r="D93" s="29">
        <v>76</v>
      </c>
      <c r="E93" s="29"/>
      <c r="G93" s="28" t="s">
        <v>381</v>
      </c>
      <c r="H93" s="28"/>
      <c r="I93" s="28"/>
      <c r="J93" s="28"/>
      <c r="K93" s="28"/>
      <c r="L93" s="28" t="s">
        <v>382</v>
      </c>
      <c r="M93" s="28"/>
      <c r="N93" s="28"/>
      <c r="O93" s="28"/>
      <c r="P93" s="28"/>
      <c r="R93" s="3" t="s">
        <v>54</v>
      </c>
      <c r="S93" s="30">
        <v>33</v>
      </c>
      <c r="T93" s="30"/>
      <c r="V93" s="42"/>
      <c r="W93" s="42"/>
      <c r="X93" s="42"/>
      <c r="Y93" s="42"/>
      <c r="Z93" s="6"/>
      <c r="AA93" s="6">
        <f t="shared" si="1"/>
        <v>0</v>
      </c>
    </row>
    <row r="94" spans="4:27" ht="13.5" customHeight="1">
      <c r="D94" s="29">
        <v>77</v>
      </c>
      <c r="E94" s="29"/>
      <c r="G94" s="28" t="s">
        <v>383</v>
      </c>
      <c r="H94" s="28"/>
      <c r="I94" s="28"/>
      <c r="J94" s="28"/>
      <c r="K94" s="28"/>
      <c r="L94" s="28" t="s">
        <v>384</v>
      </c>
      <c r="M94" s="28"/>
      <c r="N94" s="28"/>
      <c r="O94" s="28"/>
      <c r="P94" s="28"/>
      <c r="R94" s="3" t="s">
        <v>54</v>
      </c>
      <c r="S94" s="30">
        <v>15</v>
      </c>
      <c r="T94" s="30"/>
      <c r="V94" s="42"/>
      <c r="W94" s="42"/>
      <c r="X94" s="42"/>
      <c r="Y94" s="42"/>
      <c r="Z94" s="6"/>
      <c r="AA94" s="6">
        <f t="shared" si="1"/>
        <v>0</v>
      </c>
    </row>
    <row r="95" spans="4:27" ht="13.5" customHeight="1">
      <c r="D95" s="29">
        <v>78</v>
      </c>
      <c r="E95" s="29"/>
      <c r="G95" s="28" t="s">
        <v>385</v>
      </c>
      <c r="H95" s="28"/>
      <c r="I95" s="28"/>
      <c r="J95" s="28"/>
      <c r="K95" s="28"/>
      <c r="L95" s="28" t="s">
        <v>386</v>
      </c>
      <c r="M95" s="28"/>
      <c r="N95" s="28"/>
      <c r="O95" s="28"/>
      <c r="P95" s="28"/>
      <c r="R95" s="3" t="s">
        <v>54</v>
      </c>
      <c r="S95" s="30">
        <v>10</v>
      </c>
      <c r="T95" s="30"/>
      <c r="V95" s="42"/>
      <c r="W95" s="42"/>
      <c r="X95" s="42"/>
      <c r="Y95" s="42"/>
      <c r="Z95" s="6"/>
      <c r="AA95" s="6">
        <f t="shared" si="1"/>
        <v>0</v>
      </c>
    </row>
    <row r="96" spans="4:27" ht="13.5" customHeight="1">
      <c r="D96" s="29">
        <v>79</v>
      </c>
      <c r="E96" s="29"/>
      <c r="G96" s="28" t="s">
        <v>387</v>
      </c>
      <c r="H96" s="28"/>
      <c r="I96" s="28"/>
      <c r="J96" s="28"/>
      <c r="K96" s="28"/>
      <c r="L96" s="28" t="s">
        <v>388</v>
      </c>
      <c r="M96" s="28"/>
      <c r="N96" s="28"/>
      <c r="O96" s="28"/>
      <c r="P96" s="28"/>
      <c r="R96" s="3" t="s">
        <v>54</v>
      </c>
      <c r="S96" s="30">
        <v>2.525</v>
      </c>
      <c r="T96" s="30"/>
      <c r="V96" s="42"/>
      <c r="W96" s="42"/>
      <c r="X96" s="42"/>
      <c r="Y96" s="42"/>
      <c r="Z96" s="6"/>
      <c r="AA96" s="6">
        <f t="shared" si="1"/>
        <v>0</v>
      </c>
    </row>
    <row r="97" spans="4:27" ht="13.5" customHeight="1">
      <c r="D97" s="29">
        <v>80</v>
      </c>
      <c r="E97" s="48"/>
      <c r="G97" s="49" t="s">
        <v>389</v>
      </c>
      <c r="H97" s="49"/>
      <c r="I97" s="49"/>
      <c r="J97" s="49"/>
      <c r="K97" s="49"/>
      <c r="L97" s="49" t="s">
        <v>390</v>
      </c>
      <c r="M97" s="49"/>
      <c r="N97" s="49"/>
      <c r="O97" s="49"/>
      <c r="P97" s="49"/>
      <c r="R97" s="11" t="s">
        <v>89</v>
      </c>
      <c r="S97" s="51">
        <v>5</v>
      </c>
      <c r="T97" s="51"/>
      <c r="V97" s="42"/>
      <c r="W97" s="42"/>
      <c r="X97" s="42"/>
      <c r="Y97" s="42"/>
      <c r="Z97" s="6"/>
      <c r="AA97" s="6">
        <f t="shared" si="1"/>
        <v>0</v>
      </c>
    </row>
    <row r="98" spans="5:32" ht="11.25" customHeight="1">
      <c r="E98" s="15"/>
      <c r="F98" s="45" t="s">
        <v>408</v>
      </c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15"/>
      <c r="R98" s="15"/>
      <c r="S98" s="15"/>
      <c r="T98" s="15"/>
      <c r="U98" s="15"/>
      <c r="V98" s="15"/>
      <c r="W98" s="15"/>
      <c r="X98" s="15"/>
      <c r="Y98" s="15"/>
      <c r="Z98" s="19"/>
      <c r="AA98" s="19"/>
      <c r="AB98" s="19"/>
      <c r="AC98" s="18"/>
      <c r="AD98" s="18"/>
      <c r="AE98" s="18"/>
      <c r="AF98" s="18"/>
    </row>
    <row r="99" spans="6:32" ht="13.5" customHeight="1">
      <c r="F99" s="46" t="s">
        <v>409</v>
      </c>
      <c r="G99" s="46"/>
      <c r="H99" s="46"/>
      <c r="I99" s="46"/>
      <c r="J99" s="46"/>
      <c r="K99" s="46"/>
      <c r="L99" s="46"/>
      <c r="M99" s="46"/>
      <c r="N99" s="46"/>
      <c r="O99" s="46"/>
      <c r="P99" s="46"/>
      <c r="Z99" s="18"/>
      <c r="AA99" s="18"/>
      <c r="AB99" s="18"/>
      <c r="AC99" s="18"/>
      <c r="AD99" s="18"/>
      <c r="AE99" s="18"/>
      <c r="AF99" s="18"/>
    </row>
    <row r="100" spans="6:32" ht="13.5" customHeight="1">
      <c r="F100" s="46" t="s">
        <v>410</v>
      </c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Z100" s="18"/>
      <c r="AA100" s="18">
        <f>SUM(AA98:AA99)</f>
        <v>0</v>
      </c>
      <c r="AB100" s="18"/>
      <c r="AC100" s="18"/>
      <c r="AD100" s="18"/>
      <c r="AE100" s="18"/>
      <c r="AF100" s="18"/>
    </row>
    <row r="101" spans="4:27" ht="13.5" customHeight="1">
      <c r="D101" s="7"/>
      <c r="E101" s="5"/>
      <c r="G101" s="2"/>
      <c r="H101" s="2"/>
      <c r="I101" s="2"/>
      <c r="J101" s="2"/>
      <c r="K101" s="2"/>
      <c r="L101" s="2"/>
      <c r="M101" s="2"/>
      <c r="N101" s="2"/>
      <c r="O101" s="8"/>
      <c r="P101" s="8"/>
      <c r="R101" s="12"/>
      <c r="S101" s="13"/>
      <c r="T101" s="13"/>
      <c r="V101" s="17"/>
      <c r="W101" s="17"/>
      <c r="X101" s="17"/>
      <c r="Y101" s="17"/>
      <c r="Z101" s="6"/>
      <c r="AA101" s="6"/>
    </row>
    <row r="102" spans="4:27" ht="13.5" customHeight="1">
      <c r="D102" s="7"/>
      <c r="E102" s="5"/>
      <c r="G102" s="2"/>
      <c r="H102" s="2"/>
      <c r="I102" s="2"/>
      <c r="J102" s="2"/>
      <c r="K102" s="2"/>
      <c r="L102" s="2"/>
      <c r="M102" s="2"/>
      <c r="N102" s="2"/>
      <c r="O102" s="8"/>
      <c r="P102" s="8"/>
      <c r="R102" s="12"/>
      <c r="S102" s="13"/>
      <c r="T102" s="13"/>
      <c r="V102" s="17"/>
      <c r="W102" s="17"/>
      <c r="X102" s="17"/>
      <c r="Y102" s="17"/>
      <c r="Z102" s="6"/>
      <c r="AA102" s="6"/>
    </row>
    <row r="103" spans="5:14" ht="12.75" customHeight="1">
      <c r="E103" s="28" t="s">
        <v>17</v>
      </c>
      <c r="F103" s="28"/>
      <c r="G103" s="28"/>
      <c r="H103" s="27" t="s">
        <v>16</v>
      </c>
      <c r="I103" s="27"/>
      <c r="J103" s="27"/>
      <c r="K103" s="27"/>
      <c r="L103" s="27"/>
      <c r="M103" s="27"/>
      <c r="N103" s="27"/>
    </row>
    <row r="104" spans="2:9" ht="10.5" customHeight="1">
      <c r="B104" s="28" t="s">
        <v>391</v>
      </c>
      <c r="C104" s="28"/>
      <c r="D104" s="28"/>
      <c r="E104" s="28"/>
      <c r="F104" s="28"/>
      <c r="G104" s="28"/>
      <c r="H104" s="28"/>
      <c r="I104" s="28"/>
    </row>
  </sheetData>
  <sheetProtection password="CF0E" sheet="1"/>
  <protectedRanges>
    <protectedRange sqref="V18:AA102" name="Oblast1"/>
  </protectedRanges>
  <mergeCells count="432">
    <mergeCell ref="X1:AB1"/>
    <mergeCell ref="W2:AB2"/>
    <mergeCell ref="E4:AB4"/>
    <mergeCell ref="Y5:AB6"/>
    <mergeCell ref="J6:L6"/>
    <mergeCell ref="N6:O6"/>
    <mergeCell ref="T6:W6"/>
    <mergeCell ref="J8:L8"/>
    <mergeCell ref="N8:AB8"/>
    <mergeCell ref="D10:H10"/>
    <mergeCell ref="J10:L10"/>
    <mergeCell ref="N10:AB10"/>
    <mergeCell ref="A12:H12"/>
    <mergeCell ref="J12:L12"/>
    <mergeCell ref="N12:AB12"/>
    <mergeCell ref="D8:H8"/>
    <mergeCell ref="D14:H14"/>
    <mergeCell ref="J14:L14"/>
    <mergeCell ref="N14:AB14"/>
    <mergeCell ref="V16:Y17"/>
    <mergeCell ref="AA16:AA17"/>
    <mergeCell ref="C17:E17"/>
    <mergeCell ref="G17:J17"/>
    <mergeCell ref="L17:P17"/>
    <mergeCell ref="Q17:R17"/>
    <mergeCell ref="S17:T17"/>
    <mergeCell ref="D18:E18"/>
    <mergeCell ref="G18:K18"/>
    <mergeCell ref="L18:P18"/>
    <mergeCell ref="S18:T18"/>
    <mergeCell ref="D19:E19"/>
    <mergeCell ref="G19:K19"/>
    <mergeCell ref="L19:P19"/>
    <mergeCell ref="S19:T19"/>
    <mergeCell ref="D20:E20"/>
    <mergeCell ref="G20:K20"/>
    <mergeCell ref="L20:P20"/>
    <mergeCell ref="S20:T20"/>
    <mergeCell ref="D21:E21"/>
    <mergeCell ref="G21:K21"/>
    <mergeCell ref="L21:P21"/>
    <mergeCell ref="S21:T21"/>
    <mergeCell ref="D22:E22"/>
    <mergeCell ref="G22:K22"/>
    <mergeCell ref="L22:P22"/>
    <mergeCell ref="S22:T22"/>
    <mergeCell ref="D23:E23"/>
    <mergeCell ref="G23:K23"/>
    <mergeCell ref="L23:P23"/>
    <mergeCell ref="S23:T23"/>
    <mergeCell ref="D24:E24"/>
    <mergeCell ref="G24:K24"/>
    <mergeCell ref="L24:P24"/>
    <mergeCell ref="S24:T24"/>
    <mergeCell ref="D25:E25"/>
    <mergeCell ref="G25:K25"/>
    <mergeCell ref="L25:P25"/>
    <mergeCell ref="S25:T25"/>
    <mergeCell ref="D26:E26"/>
    <mergeCell ref="G26:K26"/>
    <mergeCell ref="L26:P26"/>
    <mergeCell ref="S26:T26"/>
    <mergeCell ref="D27:E27"/>
    <mergeCell ref="G27:K27"/>
    <mergeCell ref="L27:P27"/>
    <mergeCell ref="S27:T27"/>
    <mergeCell ref="D28:E28"/>
    <mergeCell ref="G28:K28"/>
    <mergeCell ref="L28:P28"/>
    <mergeCell ref="S28:T28"/>
    <mergeCell ref="D29:E29"/>
    <mergeCell ref="G29:K29"/>
    <mergeCell ref="L29:P29"/>
    <mergeCell ref="S29:T29"/>
    <mergeCell ref="D30:E30"/>
    <mergeCell ref="G30:K30"/>
    <mergeCell ref="L30:P30"/>
    <mergeCell ref="S30:T30"/>
    <mergeCell ref="D31:E31"/>
    <mergeCell ref="G31:K31"/>
    <mergeCell ref="L31:P31"/>
    <mergeCell ref="S31:T31"/>
    <mergeCell ref="D32:E32"/>
    <mergeCell ref="G32:K32"/>
    <mergeCell ref="L32:P32"/>
    <mergeCell ref="S32:T32"/>
    <mergeCell ref="D33:E33"/>
    <mergeCell ref="G33:K33"/>
    <mergeCell ref="L33:P33"/>
    <mergeCell ref="S33:T33"/>
    <mergeCell ref="D34:E34"/>
    <mergeCell ref="G34:K34"/>
    <mergeCell ref="L34:P34"/>
    <mergeCell ref="S34:T34"/>
    <mergeCell ref="D35:E35"/>
    <mergeCell ref="G35:K35"/>
    <mergeCell ref="L35:P35"/>
    <mergeCell ref="S35:T35"/>
    <mergeCell ref="D36:E36"/>
    <mergeCell ref="G36:K36"/>
    <mergeCell ref="L36:P36"/>
    <mergeCell ref="S36:T36"/>
    <mergeCell ref="D37:E37"/>
    <mergeCell ref="G37:K37"/>
    <mergeCell ref="L37:P37"/>
    <mergeCell ref="S37:T37"/>
    <mergeCell ref="D38:E38"/>
    <mergeCell ref="G38:K38"/>
    <mergeCell ref="L38:P38"/>
    <mergeCell ref="S38:T38"/>
    <mergeCell ref="D39:E39"/>
    <mergeCell ref="G39:K39"/>
    <mergeCell ref="L39:P39"/>
    <mergeCell ref="S39:T39"/>
    <mergeCell ref="D40:E40"/>
    <mergeCell ref="G40:K40"/>
    <mergeCell ref="L40:P40"/>
    <mergeCell ref="S40:T40"/>
    <mergeCell ref="D41:E41"/>
    <mergeCell ref="G41:K41"/>
    <mergeCell ref="L41:P41"/>
    <mergeCell ref="S41:T41"/>
    <mergeCell ref="D42:E42"/>
    <mergeCell ref="G42:K42"/>
    <mergeCell ref="L42:P42"/>
    <mergeCell ref="S42:T42"/>
    <mergeCell ref="D43:E43"/>
    <mergeCell ref="G43:K43"/>
    <mergeCell ref="L43:P43"/>
    <mergeCell ref="S43:T43"/>
    <mergeCell ref="D44:E44"/>
    <mergeCell ref="G44:K44"/>
    <mergeCell ref="L44:P44"/>
    <mergeCell ref="S44:T44"/>
    <mergeCell ref="D45:E45"/>
    <mergeCell ref="G45:K45"/>
    <mergeCell ref="L45:P45"/>
    <mergeCell ref="S45:T45"/>
    <mergeCell ref="D46:E46"/>
    <mergeCell ref="G46:K46"/>
    <mergeCell ref="L46:P46"/>
    <mergeCell ref="S46:T46"/>
    <mergeCell ref="D47:E47"/>
    <mergeCell ref="G47:K47"/>
    <mergeCell ref="L47:P47"/>
    <mergeCell ref="S47:T47"/>
    <mergeCell ref="D48:E48"/>
    <mergeCell ref="G48:K48"/>
    <mergeCell ref="L48:P48"/>
    <mergeCell ref="S48:T48"/>
    <mergeCell ref="D49:E49"/>
    <mergeCell ref="G49:K49"/>
    <mergeCell ref="L49:P49"/>
    <mergeCell ref="S49:T49"/>
    <mergeCell ref="D50:E50"/>
    <mergeCell ref="G50:K50"/>
    <mergeCell ref="L50:P50"/>
    <mergeCell ref="S50:T50"/>
    <mergeCell ref="D51:E51"/>
    <mergeCell ref="G51:K51"/>
    <mergeCell ref="L51:P51"/>
    <mergeCell ref="S51:T51"/>
    <mergeCell ref="D52:E52"/>
    <mergeCell ref="G52:K52"/>
    <mergeCell ref="L52:P52"/>
    <mergeCell ref="S52:T52"/>
    <mergeCell ref="D53:E53"/>
    <mergeCell ref="G53:K53"/>
    <mergeCell ref="L53:P53"/>
    <mergeCell ref="S53:T53"/>
    <mergeCell ref="D54:E54"/>
    <mergeCell ref="G54:K54"/>
    <mergeCell ref="L54:P54"/>
    <mergeCell ref="S54:T54"/>
    <mergeCell ref="D55:E55"/>
    <mergeCell ref="G55:K55"/>
    <mergeCell ref="L55:P55"/>
    <mergeCell ref="S55:T55"/>
    <mergeCell ref="D56:E56"/>
    <mergeCell ref="G56:K56"/>
    <mergeCell ref="L56:P56"/>
    <mergeCell ref="S56:T56"/>
    <mergeCell ref="D57:E57"/>
    <mergeCell ref="G57:K57"/>
    <mergeCell ref="L57:P57"/>
    <mergeCell ref="S57:T57"/>
    <mergeCell ref="D58:E58"/>
    <mergeCell ref="G58:K58"/>
    <mergeCell ref="L58:P58"/>
    <mergeCell ref="S58:T58"/>
    <mergeCell ref="D59:E59"/>
    <mergeCell ref="G59:K59"/>
    <mergeCell ref="L59:P59"/>
    <mergeCell ref="S59:T59"/>
    <mergeCell ref="D60:E60"/>
    <mergeCell ref="G60:K60"/>
    <mergeCell ref="L60:P60"/>
    <mergeCell ref="S60:T60"/>
    <mergeCell ref="D61:E61"/>
    <mergeCell ref="G61:K61"/>
    <mergeCell ref="L61:P61"/>
    <mergeCell ref="S61:T61"/>
    <mergeCell ref="D62:E62"/>
    <mergeCell ref="G62:K62"/>
    <mergeCell ref="L62:P62"/>
    <mergeCell ref="S62:T62"/>
    <mergeCell ref="D63:E63"/>
    <mergeCell ref="G63:K63"/>
    <mergeCell ref="L63:P63"/>
    <mergeCell ref="S63:T63"/>
    <mergeCell ref="D64:E64"/>
    <mergeCell ref="G64:K64"/>
    <mergeCell ref="L64:P64"/>
    <mergeCell ref="S64:T64"/>
    <mergeCell ref="D65:E65"/>
    <mergeCell ref="G65:K65"/>
    <mergeCell ref="L65:P65"/>
    <mergeCell ref="S65:T65"/>
    <mergeCell ref="D66:E66"/>
    <mergeCell ref="G66:K66"/>
    <mergeCell ref="L66:P66"/>
    <mergeCell ref="S66:T66"/>
    <mergeCell ref="D67:E67"/>
    <mergeCell ref="G67:K67"/>
    <mergeCell ref="L67:P67"/>
    <mergeCell ref="S67:T67"/>
    <mergeCell ref="D68:E68"/>
    <mergeCell ref="G68:K68"/>
    <mergeCell ref="L68:P68"/>
    <mergeCell ref="S68:T68"/>
    <mergeCell ref="D69:E69"/>
    <mergeCell ref="G69:K69"/>
    <mergeCell ref="L69:P69"/>
    <mergeCell ref="S69:T69"/>
    <mergeCell ref="D70:E70"/>
    <mergeCell ref="G70:K70"/>
    <mergeCell ref="L70:P70"/>
    <mergeCell ref="S70:T70"/>
    <mergeCell ref="D71:E71"/>
    <mergeCell ref="G71:K71"/>
    <mergeCell ref="L71:P71"/>
    <mergeCell ref="S71:T71"/>
    <mergeCell ref="D72:E72"/>
    <mergeCell ref="G72:K72"/>
    <mergeCell ref="L72:P72"/>
    <mergeCell ref="S72:T72"/>
    <mergeCell ref="D73:E73"/>
    <mergeCell ref="G73:K73"/>
    <mergeCell ref="L73:P73"/>
    <mergeCell ref="S73:T73"/>
    <mergeCell ref="D74:E74"/>
    <mergeCell ref="G74:K74"/>
    <mergeCell ref="L74:P74"/>
    <mergeCell ref="S74:T74"/>
    <mergeCell ref="D75:E75"/>
    <mergeCell ref="G75:K75"/>
    <mergeCell ref="L75:P75"/>
    <mergeCell ref="S75:T75"/>
    <mergeCell ref="D76:E76"/>
    <mergeCell ref="G76:K76"/>
    <mergeCell ref="L76:P76"/>
    <mergeCell ref="S76:T76"/>
    <mergeCell ref="D77:E77"/>
    <mergeCell ref="G77:K77"/>
    <mergeCell ref="L77:P77"/>
    <mergeCell ref="S77:T77"/>
    <mergeCell ref="D78:E78"/>
    <mergeCell ref="G78:K78"/>
    <mergeCell ref="L78:P78"/>
    <mergeCell ref="S78:T78"/>
    <mergeCell ref="D79:E79"/>
    <mergeCell ref="G79:K79"/>
    <mergeCell ref="L79:P79"/>
    <mergeCell ref="S79:T79"/>
    <mergeCell ref="D80:E80"/>
    <mergeCell ref="G80:K80"/>
    <mergeCell ref="L80:P80"/>
    <mergeCell ref="S80:T80"/>
    <mergeCell ref="D81:E81"/>
    <mergeCell ref="G81:K81"/>
    <mergeCell ref="L81:P81"/>
    <mergeCell ref="S81:T81"/>
    <mergeCell ref="D82:E82"/>
    <mergeCell ref="G82:K82"/>
    <mergeCell ref="L82:P82"/>
    <mergeCell ref="S82:T82"/>
    <mergeCell ref="D83:E83"/>
    <mergeCell ref="G83:K83"/>
    <mergeCell ref="L83:P83"/>
    <mergeCell ref="S83:T83"/>
    <mergeCell ref="D84:E84"/>
    <mergeCell ref="G84:K84"/>
    <mergeCell ref="L84:P84"/>
    <mergeCell ref="S84:T84"/>
    <mergeCell ref="D85:E85"/>
    <mergeCell ref="G85:K85"/>
    <mergeCell ref="L85:P85"/>
    <mergeCell ref="S85:T85"/>
    <mergeCell ref="D86:E86"/>
    <mergeCell ref="G86:K86"/>
    <mergeCell ref="L86:P86"/>
    <mergeCell ref="S86:T86"/>
    <mergeCell ref="D87:E87"/>
    <mergeCell ref="G87:K87"/>
    <mergeCell ref="L87:P87"/>
    <mergeCell ref="S87:T87"/>
    <mergeCell ref="D88:E88"/>
    <mergeCell ref="G88:K88"/>
    <mergeCell ref="L88:P88"/>
    <mergeCell ref="S88:T88"/>
    <mergeCell ref="D89:E89"/>
    <mergeCell ref="G89:K89"/>
    <mergeCell ref="L89:P89"/>
    <mergeCell ref="S89:T89"/>
    <mergeCell ref="S93:T93"/>
    <mergeCell ref="D90:E90"/>
    <mergeCell ref="G90:K90"/>
    <mergeCell ref="L90:P90"/>
    <mergeCell ref="S90:T90"/>
    <mergeCell ref="D91:E91"/>
    <mergeCell ref="G91:K91"/>
    <mergeCell ref="L91:P91"/>
    <mergeCell ref="S91:T91"/>
    <mergeCell ref="G95:K95"/>
    <mergeCell ref="L95:P95"/>
    <mergeCell ref="S95:T95"/>
    <mergeCell ref="D92:E92"/>
    <mergeCell ref="G92:K92"/>
    <mergeCell ref="L92:P92"/>
    <mergeCell ref="S92:T92"/>
    <mergeCell ref="D93:E93"/>
    <mergeCell ref="G93:K93"/>
    <mergeCell ref="L93:P93"/>
    <mergeCell ref="S96:T96"/>
    <mergeCell ref="D97:E97"/>
    <mergeCell ref="G97:K97"/>
    <mergeCell ref="L97:P97"/>
    <mergeCell ref="S97:T97"/>
    <mergeCell ref="D94:E94"/>
    <mergeCell ref="G94:K94"/>
    <mergeCell ref="L94:P94"/>
    <mergeCell ref="S94:T94"/>
    <mergeCell ref="D95:E95"/>
    <mergeCell ref="E103:G103"/>
    <mergeCell ref="H103:N103"/>
    <mergeCell ref="B104:I104"/>
    <mergeCell ref="D96:E96"/>
    <mergeCell ref="G96:K96"/>
    <mergeCell ref="L96:P96"/>
    <mergeCell ref="F98:P98"/>
    <mergeCell ref="F99:P99"/>
    <mergeCell ref="F100:P100"/>
    <mergeCell ref="V18:Y18"/>
    <mergeCell ref="V19:Y19"/>
    <mergeCell ref="V20:Y20"/>
    <mergeCell ref="V21:Y21"/>
    <mergeCell ref="V22:Y22"/>
    <mergeCell ref="V23:Y23"/>
    <mergeCell ref="V24:Y24"/>
    <mergeCell ref="V25:Y25"/>
    <mergeCell ref="V26:Y26"/>
    <mergeCell ref="V27:Y27"/>
    <mergeCell ref="V28:Y28"/>
    <mergeCell ref="V29:Y29"/>
    <mergeCell ref="V30:Y30"/>
    <mergeCell ref="V31:Y31"/>
    <mergeCell ref="V32:Y32"/>
    <mergeCell ref="V33:Y33"/>
    <mergeCell ref="V34:Y34"/>
    <mergeCell ref="V35:Y35"/>
    <mergeCell ref="V36:Y36"/>
    <mergeCell ref="V37:Y37"/>
    <mergeCell ref="V38:Y38"/>
    <mergeCell ref="V39:Y39"/>
    <mergeCell ref="V40:Y40"/>
    <mergeCell ref="V41:Y41"/>
    <mergeCell ref="V42:Y42"/>
    <mergeCell ref="V43:Y43"/>
    <mergeCell ref="V44:Y44"/>
    <mergeCell ref="V45:Y45"/>
    <mergeCell ref="V46:Y46"/>
    <mergeCell ref="V47:Y47"/>
    <mergeCell ref="V48:Y48"/>
    <mergeCell ref="V49:Y49"/>
    <mergeCell ref="V50:Y50"/>
    <mergeCell ref="V51:Y51"/>
    <mergeCell ref="V52:Y52"/>
    <mergeCell ref="V53:Y53"/>
    <mergeCell ref="V54:Y54"/>
    <mergeCell ref="V55:Y55"/>
    <mergeCell ref="V56:Y56"/>
    <mergeCell ref="V57:Y57"/>
    <mergeCell ref="V58:Y58"/>
    <mergeCell ref="V59:Y59"/>
    <mergeCell ref="V60:Y60"/>
    <mergeCell ref="V61:Y61"/>
    <mergeCell ref="V62:Y62"/>
    <mergeCell ref="V63:Y63"/>
    <mergeCell ref="V64:Y64"/>
    <mergeCell ref="V65:Y65"/>
    <mergeCell ref="V66:Y66"/>
    <mergeCell ref="V67:Y67"/>
    <mergeCell ref="V68:Y68"/>
    <mergeCell ref="V69:Y69"/>
    <mergeCell ref="V70:Y70"/>
    <mergeCell ref="V71:Y71"/>
    <mergeCell ref="V72:Y72"/>
    <mergeCell ref="V73:Y73"/>
    <mergeCell ref="V74:Y74"/>
    <mergeCell ref="V75:Y75"/>
    <mergeCell ref="V76:Y76"/>
    <mergeCell ref="V77:Y77"/>
    <mergeCell ref="V78:Y78"/>
    <mergeCell ref="V79:Y79"/>
    <mergeCell ref="V80:Y80"/>
    <mergeCell ref="V81:Y81"/>
    <mergeCell ref="V82:Y82"/>
    <mergeCell ref="V83:Y83"/>
    <mergeCell ref="V84:Y84"/>
    <mergeCell ref="V85:Y85"/>
    <mergeCell ref="V86:Y86"/>
    <mergeCell ref="V87:Y87"/>
    <mergeCell ref="V88:Y88"/>
    <mergeCell ref="V89:Y89"/>
    <mergeCell ref="V96:Y96"/>
    <mergeCell ref="V97:Y97"/>
    <mergeCell ref="V90:Y90"/>
    <mergeCell ref="V91:Y91"/>
    <mergeCell ref="V92:Y92"/>
    <mergeCell ref="V93:Y93"/>
    <mergeCell ref="V94:Y94"/>
    <mergeCell ref="V95:Y9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3"/>
  <sheetViews>
    <sheetView zoomScalePageLayoutView="0" workbookViewId="0" topLeftCell="A1">
      <selection activeCell="O43" sqref="O43"/>
    </sheetView>
  </sheetViews>
  <sheetFormatPr defaultColWidth="9.140625" defaultRowHeight="12.75"/>
  <cols>
    <col min="1" max="1" width="1.7109375" style="0" customWidth="1"/>
    <col min="2" max="2" width="1.8515625" style="0" customWidth="1"/>
    <col min="3" max="3" width="1.28515625" style="0" customWidth="1"/>
    <col min="4" max="5" width="0.9921875" style="0" customWidth="1"/>
    <col min="6" max="6" width="4.57421875" style="0" customWidth="1"/>
    <col min="7" max="7" width="1.57421875" style="0" customWidth="1"/>
    <col min="8" max="8" width="6.7109375" style="0" customWidth="1"/>
    <col min="9" max="9" width="2.421875" style="0" customWidth="1"/>
    <col min="10" max="10" width="0.9921875" style="0" customWidth="1"/>
    <col min="11" max="11" width="21.7109375" style="0" customWidth="1"/>
    <col min="12" max="12" width="1.7109375" style="0" customWidth="1"/>
    <col min="13" max="13" width="14.421875" style="0" customWidth="1"/>
    <col min="14" max="14" width="6.7109375" style="0" customWidth="1"/>
    <col min="15" max="15" width="5.8515625" style="0" customWidth="1"/>
    <col min="16" max="16" width="4.421875" style="0" customWidth="1"/>
    <col min="17" max="17" width="2.28125" style="0" customWidth="1"/>
    <col min="18" max="18" width="0.9921875" style="0" customWidth="1"/>
    <col min="19" max="19" width="7.00390625" style="0" customWidth="1"/>
    <col min="20" max="20" width="5.00390625" style="0" customWidth="1"/>
    <col min="21" max="21" width="3.28125" style="0" customWidth="1"/>
    <col min="22" max="22" width="4.140625" style="0" customWidth="1"/>
    <col min="23" max="24" width="0.9921875" style="0" customWidth="1"/>
    <col min="25" max="25" width="1.57421875" style="0" customWidth="1"/>
    <col min="26" max="26" width="0.9921875" style="0" customWidth="1"/>
    <col min="27" max="27" width="11.28125" style="0" customWidth="1"/>
    <col min="28" max="28" width="1.7109375" style="0" customWidth="1"/>
  </cols>
  <sheetData>
    <row r="1" spans="23:27" ht="9.75" customHeight="1">
      <c r="W1" s="23" t="s">
        <v>0</v>
      </c>
      <c r="X1" s="23"/>
      <c r="Y1" s="23"/>
      <c r="Z1" s="23"/>
      <c r="AA1" s="23"/>
    </row>
    <row r="2" spans="22:27" ht="10.5" customHeight="1">
      <c r="V2" s="23" t="s">
        <v>1</v>
      </c>
      <c r="W2" s="23"/>
      <c r="X2" s="23"/>
      <c r="Y2" s="23"/>
      <c r="Z2" s="23"/>
      <c r="AA2" s="23"/>
    </row>
    <row r="3" spans="4:27" ht="22.5" customHeight="1">
      <c r="D3" s="37" t="s">
        <v>392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ht="5.25" customHeight="1"/>
    <row r="5" spans="10:27" ht="13.5" customHeight="1">
      <c r="J5" s="38" t="s">
        <v>19</v>
      </c>
      <c r="K5" s="38"/>
      <c r="M5" s="38" t="s">
        <v>20</v>
      </c>
      <c r="N5" s="38"/>
      <c r="T5" s="39" t="s">
        <v>21</v>
      </c>
      <c r="U5" s="39"/>
      <c r="V5" s="39"/>
      <c r="X5" s="40" t="s">
        <v>22</v>
      </c>
      <c r="Y5" s="40"/>
      <c r="Z5" s="40"/>
      <c r="AA5" s="40"/>
    </row>
    <row r="6" spans="20:27" ht="3" customHeight="1">
      <c r="T6" s="39"/>
      <c r="U6" s="39"/>
      <c r="V6" s="39"/>
      <c r="X6" s="40"/>
      <c r="Y6" s="40"/>
      <c r="Z6" s="40"/>
      <c r="AA6" s="40"/>
    </row>
    <row r="7" spans="4:27" ht="17.25" customHeight="1">
      <c r="D7" s="33" t="s">
        <v>23</v>
      </c>
      <c r="E7" s="33"/>
      <c r="F7" s="33"/>
      <c r="G7" s="33"/>
      <c r="H7" s="33"/>
      <c r="J7" s="34" t="s">
        <v>24</v>
      </c>
      <c r="K7" s="34"/>
      <c r="M7" s="35" t="s">
        <v>25</v>
      </c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ht="3.75" customHeight="1"/>
    <row r="9" spans="4:27" ht="15" customHeight="1">
      <c r="D9" s="33" t="s">
        <v>26</v>
      </c>
      <c r="E9" s="33"/>
      <c r="F9" s="33"/>
      <c r="G9" s="33"/>
      <c r="H9" s="33"/>
      <c r="J9" s="36">
        <v>2</v>
      </c>
      <c r="K9" s="36"/>
      <c r="M9" s="35" t="s">
        <v>27</v>
      </c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ht="3.75" customHeight="1"/>
    <row r="11" spans="1:27" ht="15" customHeight="1">
      <c r="A11" s="33" t="s">
        <v>28</v>
      </c>
      <c r="B11" s="33"/>
      <c r="C11" s="33"/>
      <c r="D11" s="33"/>
      <c r="E11" s="33"/>
      <c r="F11" s="33"/>
      <c r="G11" s="33"/>
      <c r="H11" s="33"/>
      <c r="J11" s="34" t="s">
        <v>29</v>
      </c>
      <c r="K11" s="34"/>
      <c r="M11" s="35" t="s">
        <v>30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ht="3.75" customHeight="1"/>
    <row r="13" spans="4:27" ht="15" customHeight="1">
      <c r="D13" s="33" t="s">
        <v>31</v>
      </c>
      <c r="E13" s="33"/>
      <c r="F13" s="33"/>
      <c r="G13" s="33"/>
      <c r="H13" s="33"/>
      <c r="J13" s="34" t="s">
        <v>32</v>
      </c>
      <c r="K13" s="34"/>
      <c r="M13" s="35" t="s">
        <v>33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</row>
    <row r="14" ht="3.75" customHeight="1"/>
    <row r="15" spans="21:27" ht="8.25" customHeight="1">
      <c r="U15" s="31" t="s">
        <v>34</v>
      </c>
      <c r="V15" s="31"/>
      <c r="W15" s="31"/>
      <c r="X15" s="31"/>
      <c r="Y15" s="31"/>
      <c r="AA15" s="31" t="s">
        <v>35</v>
      </c>
    </row>
    <row r="16" spans="3:27" ht="12" customHeight="1">
      <c r="C16" s="31" t="s">
        <v>36</v>
      </c>
      <c r="D16" s="31"/>
      <c r="E16" s="31"/>
      <c r="F16" s="31"/>
      <c r="H16" s="32" t="s">
        <v>47</v>
      </c>
      <c r="I16" s="32"/>
      <c r="J16" s="32" t="s">
        <v>393</v>
      </c>
      <c r="K16" s="32"/>
      <c r="L16" s="32"/>
      <c r="M16" s="32"/>
      <c r="N16" s="32"/>
      <c r="O16" s="32"/>
      <c r="P16" s="32" t="s">
        <v>39</v>
      </c>
      <c r="Q16" s="32"/>
      <c r="R16" s="32"/>
      <c r="S16" s="31" t="s">
        <v>40</v>
      </c>
      <c r="T16" s="31"/>
      <c r="U16" s="31"/>
      <c r="V16" s="31"/>
      <c r="W16" s="31"/>
      <c r="X16" s="31"/>
      <c r="Y16" s="31"/>
      <c r="AA16" s="31"/>
    </row>
    <row r="17" spans="4:27" ht="15" customHeight="1">
      <c r="D17" s="29">
        <v>1</v>
      </c>
      <c r="E17" s="29"/>
      <c r="F17" s="29"/>
      <c r="H17" s="28" t="s">
        <v>394</v>
      </c>
      <c r="I17" s="28"/>
      <c r="K17" s="28" t="s">
        <v>395</v>
      </c>
      <c r="L17" s="28"/>
      <c r="M17" s="28"/>
      <c r="N17" s="28"/>
      <c r="O17" s="28"/>
      <c r="P17" s="27" t="s">
        <v>396</v>
      </c>
      <c r="Q17" s="27"/>
      <c r="S17" s="30">
        <v>0.5</v>
      </c>
      <c r="T17" s="30"/>
      <c r="U17" s="60"/>
      <c r="V17" s="60"/>
      <c r="W17" s="60"/>
      <c r="X17" s="60"/>
      <c r="Y17" s="60"/>
      <c r="Z17" s="60"/>
      <c r="AA17" s="4"/>
    </row>
    <row r="18" spans="4:27" ht="13.5" customHeight="1">
      <c r="D18" s="29">
        <v>2</v>
      </c>
      <c r="E18" s="29"/>
      <c r="F18" s="29"/>
      <c r="H18" s="28" t="s">
        <v>397</v>
      </c>
      <c r="I18" s="28"/>
      <c r="K18" s="28" t="s">
        <v>398</v>
      </c>
      <c r="L18" s="28"/>
      <c r="M18" s="28"/>
      <c r="N18" s="28"/>
      <c r="O18" s="28"/>
      <c r="P18" s="27" t="s">
        <v>396</v>
      </c>
      <c r="Q18" s="27"/>
      <c r="S18" s="30">
        <v>0.5</v>
      </c>
      <c r="T18" s="30"/>
      <c r="U18" s="60"/>
      <c r="V18" s="60"/>
      <c r="W18" s="60"/>
      <c r="X18" s="60"/>
      <c r="Y18" s="60"/>
      <c r="Z18" s="60"/>
      <c r="AA18" s="4"/>
    </row>
    <row r="19" spans="4:27" ht="13.5" customHeight="1">
      <c r="D19" s="29">
        <v>3</v>
      </c>
      <c r="E19" s="29"/>
      <c r="F19" s="29"/>
      <c r="H19" s="28" t="s">
        <v>399</v>
      </c>
      <c r="I19" s="28"/>
      <c r="K19" s="28" t="s">
        <v>400</v>
      </c>
      <c r="L19" s="28"/>
      <c r="M19" s="28"/>
      <c r="N19" s="28"/>
      <c r="O19" s="28"/>
      <c r="P19" s="27" t="s">
        <v>54</v>
      </c>
      <c r="Q19" s="27"/>
      <c r="S19" s="30">
        <v>1</v>
      </c>
      <c r="T19" s="30"/>
      <c r="U19" s="60"/>
      <c r="V19" s="60"/>
      <c r="W19" s="60"/>
      <c r="X19" s="60"/>
      <c r="Y19" s="60"/>
      <c r="Z19" s="60"/>
      <c r="AA19" s="4"/>
    </row>
    <row r="20" ht="3" customHeight="1"/>
    <row r="21" spans="6:27" ht="12" customHeight="1">
      <c r="F21" s="46" t="s">
        <v>401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Y21" s="59"/>
      <c r="Z21" s="59"/>
      <c r="AA21" s="59"/>
    </row>
    <row r="22" spans="5:13" ht="12.75" customHeight="1">
      <c r="E22" s="28" t="s">
        <v>17</v>
      </c>
      <c r="F22" s="28"/>
      <c r="G22" s="28"/>
      <c r="H22" s="28"/>
      <c r="I22" s="27" t="s">
        <v>16</v>
      </c>
      <c r="J22" s="27"/>
      <c r="K22" s="27"/>
      <c r="L22" s="27"/>
      <c r="M22" s="27"/>
    </row>
    <row r="23" spans="2:9" ht="10.5" customHeight="1">
      <c r="B23" s="28" t="s">
        <v>402</v>
      </c>
      <c r="C23" s="28"/>
      <c r="D23" s="28"/>
      <c r="E23" s="28"/>
      <c r="F23" s="28"/>
      <c r="G23" s="28"/>
      <c r="H23" s="28"/>
      <c r="I23" s="28"/>
    </row>
  </sheetData>
  <sheetProtection/>
  <mergeCells count="49">
    <mergeCell ref="W1:AA1"/>
    <mergeCell ref="V2:AA2"/>
    <mergeCell ref="D3:AA3"/>
    <mergeCell ref="J5:K5"/>
    <mergeCell ref="M5:N5"/>
    <mergeCell ref="T5:V6"/>
    <mergeCell ref="X5:AA6"/>
    <mergeCell ref="D7:H7"/>
    <mergeCell ref="J7:K7"/>
    <mergeCell ref="M7:AA7"/>
    <mergeCell ref="D9:H9"/>
    <mergeCell ref="J9:K9"/>
    <mergeCell ref="M9:AA9"/>
    <mergeCell ref="A11:H11"/>
    <mergeCell ref="J11:K11"/>
    <mergeCell ref="M11:AA11"/>
    <mergeCell ref="D13:H13"/>
    <mergeCell ref="J13:K13"/>
    <mergeCell ref="M13:AA13"/>
    <mergeCell ref="U15:Y16"/>
    <mergeCell ref="AA15:AA16"/>
    <mergeCell ref="C16:F16"/>
    <mergeCell ref="H16:I16"/>
    <mergeCell ref="J16:O16"/>
    <mergeCell ref="P16:R16"/>
    <mergeCell ref="S16:T16"/>
    <mergeCell ref="D17:F17"/>
    <mergeCell ref="H17:I17"/>
    <mergeCell ref="K17:O17"/>
    <mergeCell ref="P17:Q17"/>
    <mergeCell ref="S17:T17"/>
    <mergeCell ref="U17:Z17"/>
    <mergeCell ref="U19:Z19"/>
    <mergeCell ref="D18:F18"/>
    <mergeCell ref="H18:I18"/>
    <mergeCell ref="K18:O18"/>
    <mergeCell ref="P18:Q18"/>
    <mergeCell ref="S18:T18"/>
    <mergeCell ref="U18:Z18"/>
    <mergeCell ref="F21:P21"/>
    <mergeCell ref="Y21:AA21"/>
    <mergeCell ref="E22:H22"/>
    <mergeCell ref="I22:M22"/>
    <mergeCell ref="B23:I23"/>
    <mergeCell ref="D19:F19"/>
    <mergeCell ref="H19:I19"/>
    <mergeCell ref="K19:O19"/>
    <mergeCell ref="P19:Q19"/>
    <mergeCell ref="S19:T1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Zuzana Daňková</cp:lastModifiedBy>
  <dcterms:modified xsi:type="dcterms:W3CDTF">2015-05-13T10:49:46Z</dcterms:modified>
  <cp:category/>
  <cp:version/>
  <cp:contentType/>
  <cp:contentStatus/>
</cp:coreProperties>
</file>