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Výměna sprchových baterií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<sst xmlns="http://schemas.openxmlformats.org/spreadsheetml/2006/main" count="127" uniqueCount="105">
  <si>
    <t xml:space="preserve">ROZPOČET  </t>
  </si>
  <si>
    <t xml:space="preserve">JKSO:   </t>
  </si>
  <si>
    <t xml:space="preserve">EČO:   </t>
  </si>
  <si>
    <t>Objednatel:   Mendelova univerzita v Brně, Správa kolejí a menz</t>
  </si>
  <si>
    <t xml:space="preserve">Zpracoval:  </t>
  </si>
  <si>
    <t xml:space="preserve">Zhotovitel:   </t>
  </si>
  <si>
    <t xml:space="preserve">Datum:   </t>
  </si>
  <si>
    <t>P.Č.</t>
  </si>
  <si>
    <t>Kód položky</t>
  </si>
  <si>
    <t>Popis</t>
  </si>
  <si>
    <t>MJ</t>
  </si>
  <si>
    <t>Množství celkem</t>
  </si>
  <si>
    <t>Cena jednotková</t>
  </si>
  <si>
    <t>Cena celkem</t>
  </si>
  <si>
    <t>1</t>
  </si>
  <si>
    <t>2</t>
  </si>
  <si>
    <t>3</t>
  </si>
  <si>
    <t>4</t>
  </si>
  <si>
    <t>5</t>
  </si>
  <si>
    <t>6</t>
  </si>
  <si>
    <t>7</t>
  </si>
  <si>
    <t>HSV</t>
  </si>
  <si>
    <t>61 - A</t>
  </si>
  <si>
    <t xml:space="preserve">Stavební práce   </t>
  </si>
  <si>
    <t>612-SB01</t>
  </si>
  <si>
    <t xml:space="preserve">Zazdívky otvorů a rýh, omítky a obklady   </t>
  </si>
  <si>
    <t>ks</t>
  </si>
  <si>
    <t>978-SB01</t>
  </si>
  <si>
    <t xml:space="preserve">Odsekání obkladů, omítek, úklid   </t>
  </si>
  <si>
    <t>979-SB01</t>
  </si>
  <si>
    <t xml:space="preserve">Odvoz a likvidace suti včetně poplatků   </t>
  </si>
  <si>
    <t>997013217</t>
  </si>
  <si>
    <t xml:space="preserve">Vnitrostaveništní doprava suti a vybouraných hmot pro budovy v do 24 m ručně   </t>
  </si>
  <si>
    <t>998-SB01</t>
  </si>
  <si>
    <t xml:space="preserve">Přesun hmot a kapacit   </t>
  </si>
  <si>
    <t>PSV</t>
  </si>
  <si>
    <t xml:space="preserve">Práce a dodávky PSV   </t>
  </si>
  <si>
    <t>721</t>
  </si>
  <si>
    <t xml:space="preserve">Zdravotechnické instalace   </t>
  </si>
  <si>
    <t>900-SB100</t>
  </si>
  <si>
    <t xml:space="preserve">HZS - Neměřitelné práce   </t>
  </si>
  <si>
    <t>hod</t>
  </si>
  <si>
    <t>722</t>
  </si>
  <si>
    <t xml:space="preserve">Zdravotechnika - vnitřní vodovod   </t>
  </si>
  <si>
    <t>722174311</t>
  </si>
  <si>
    <t xml:space="preserve">Potrubí z PP-R 80 PN20, D 20 mm   </t>
  </si>
  <si>
    <t>m</t>
  </si>
  <si>
    <t>722220111</t>
  </si>
  <si>
    <t xml:space="preserve">Nástěnka K247, pro výtokový ventil G 1/2   </t>
  </si>
  <si>
    <t>kus</t>
  </si>
  <si>
    <t>722102SB01</t>
  </si>
  <si>
    <t xml:space="preserve">Napojení na stávající rozvody teplé a studené vody   </t>
  </si>
  <si>
    <t>kpl</t>
  </si>
  <si>
    <t>722100SB02</t>
  </si>
  <si>
    <t xml:space="preserve">PPR přechod 20x1/2" ZV   </t>
  </si>
  <si>
    <t>722101SB03</t>
  </si>
  <si>
    <t xml:space="preserve">Izolace tubex 10-22 D+M   </t>
  </si>
  <si>
    <t>998722203</t>
  </si>
  <si>
    <t xml:space="preserve">Přesun hmot procentní pro vnitřní vodovod v objektech v do 24 m   </t>
  </si>
  <si>
    <t>%</t>
  </si>
  <si>
    <t>725</t>
  </si>
  <si>
    <t xml:space="preserve">Zdravotechnika - zařizovací předměty   </t>
  </si>
  <si>
    <t>725200SB01</t>
  </si>
  <si>
    <t xml:space="preserve">Demontáž stávající sprchové baterie   </t>
  </si>
  <si>
    <t>725201SB02</t>
  </si>
  <si>
    <t xml:space="preserve">Montáž sprchové baterie podomítkové automat.   </t>
  </si>
  <si>
    <t>725203SB03</t>
  </si>
  <si>
    <t xml:space="preserve">Montáž sprchového ramínka antivandal   </t>
  </si>
  <si>
    <t>725204SB04</t>
  </si>
  <si>
    <t xml:space="preserve">Baterie senzorová automat.sprcha na piezo tlačítko se směšovacím ventilem   </t>
  </si>
  <si>
    <t>725205SB05</t>
  </si>
  <si>
    <t xml:space="preserve">Sprchové raménko antivandal 7l/min chrom   </t>
  </si>
  <si>
    <t>998725203</t>
  </si>
  <si>
    <t xml:space="preserve">Přesun hmot procentní pro zařizovací předměty v objektech v do 24 m   </t>
  </si>
  <si>
    <t>M</t>
  </si>
  <si>
    <t xml:space="preserve">Práce a dodávky M   </t>
  </si>
  <si>
    <t>21-M</t>
  </si>
  <si>
    <t xml:space="preserve">Elektromontáže   </t>
  </si>
  <si>
    <t>21080SB00</t>
  </si>
  <si>
    <t xml:space="preserve">Sekání drážek a průrazů   </t>
  </si>
  <si>
    <t>soub</t>
  </si>
  <si>
    <t>21080SB01</t>
  </si>
  <si>
    <t xml:space="preserve">D+M CYKY 3x1,5 mm2 uložených pod omítku   </t>
  </si>
  <si>
    <t>21080SB02</t>
  </si>
  <si>
    <t xml:space="preserve">D+M Napájecího zdroje bez kabeláže   </t>
  </si>
  <si>
    <t>21080SB03</t>
  </si>
  <si>
    <t xml:space="preserve">D+M KT250   </t>
  </si>
  <si>
    <t>21080SB04</t>
  </si>
  <si>
    <t xml:space="preserve">D+M svorkovnice   </t>
  </si>
  <si>
    <t>21080SB05</t>
  </si>
  <si>
    <t xml:space="preserve">D+M jistič 10A/B/1 v RD   </t>
  </si>
  <si>
    <t>21080SB06</t>
  </si>
  <si>
    <t xml:space="preserve">D+M Din lišta   </t>
  </si>
  <si>
    <t>21080SB07</t>
  </si>
  <si>
    <t xml:space="preserve">D+M Drát CY 6   </t>
  </si>
  <si>
    <t>21080SB08</t>
  </si>
  <si>
    <t xml:space="preserve">Podružný materiál   </t>
  </si>
  <si>
    <t>21080SB09</t>
  </si>
  <si>
    <t xml:space="preserve">Režie   </t>
  </si>
  <si>
    <t>21080SB10</t>
  </si>
  <si>
    <t xml:space="preserve">Revize   </t>
  </si>
  <si>
    <t xml:space="preserve">Celkem   </t>
  </si>
  <si>
    <t>Stavba:   Výměna sprchových baterií blok „B“ na kolejích J.A.Komenského</t>
  </si>
  <si>
    <t>Objekt:   Výměna sprchových baterií na kolejích JAK (1)</t>
  </si>
  <si>
    <t xml:space="preserve">Práce a dodávky HSV - Výměna 48 ks sprchových baterií  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</si>
</sst>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.000;\-#,##0.000"/>
    <numFmt numFmtId="166" formatCode="#,##0.00;\-#,##0.00"/>
  </numFmts>
  <fonts count="42">
    <font>
      <sz val="8"/>
      <name val="MS Sans Serif"/>
      <family val="2"/>
    </font>
    <font>
      <sz val="10"/>
      <name val="Arial"/>
      <family val="0"/>
    </font>
    <font>
      <b/>
      <sz val="14"/>
      <color indexed="10"/>
      <name val="Arial CE"/>
      <family val="2"/>
    </font>
    <font>
      <sz val="7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8"/>
      <name val="Arial CYR"/>
      <family val="2"/>
    </font>
    <font>
      <b/>
      <u val="single"/>
      <sz val="8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 vertical="top" wrapText="1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8">
    <xf numFmtId="0" fontId="0" fillId="0" borderId="0" xfId="0" applyAlignment="1">
      <alignment vertical="top" wrapText="1"/>
    </xf>
    <xf numFmtId="0" fontId="2" fillId="33" borderId="0" xfId="0" applyFont="1" applyFill="1" applyAlignment="1" applyProtection="1">
      <alignment horizontal="left"/>
      <protection/>
    </xf>
    <xf numFmtId="0" fontId="3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/>
      <protection/>
    </xf>
    <xf numFmtId="166" fontId="5" fillId="0" borderId="11" xfId="0" applyNumberFormat="1" applyFont="1" applyBorder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164" fontId="4" fillId="0" borderId="0" xfId="0" applyNumberFormat="1" applyFont="1" applyAlignment="1" applyProtection="1">
      <alignment horizontal="center"/>
      <protection/>
    </xf>
    <xf numFmtId="0" fontId="4" fillId="0" borderId="0" xfId="0" applyFont="1" applyAlignment="1" applyProtection="1">
      <alignment horizontal="left" wrapText="1"/>
      <protection/>
    </xf>
    <xf numFmtId="165" fontId="4" fillId="0" borderId="0" xfId="0" applyNumberFormat="1" applyFont="1" applyAlignment="1" applyProtection="1">
      <alignment horizontal="right"/>
      <protection/>
    </xf>
    <xf numFmtId="166" fontId="4" fillId="0" borderId="0" xfId="0" applyNumberFormat="1" applyFont="1" applyAlignment="1" applyProtection="1">
      <alignment horizontal="right"/>
      <protection/>
    </xf>
    <xf numFmtId="164" fontId="5" fillId="0" borderId="12" xfId="0" applyNumberFormat="1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left" wrapText="1"/>
      <protection/>
    </xf>
    <xf numFmtId="165" fontId="5" fillId="0" borderId="13" xfId="0" applyNumberFormat="1" applyFont="1" applyBorder="1" applyAlignment="1" applyProtection="1">
      <alignment horizontal="right"/>
      <protection/>
    </xf>
    <xf numFmtId="166" fontId="5" fillId="0" borderId="13" xfId="0" applyNumberFormat="1" applyFont="1" applyBorder="1" applyAlignment="1" applyProtection="1">
      <alignment horizontal="right"/>
      <protection/>
    </xf>
    <xf numFmtId="164" fontId="5" fillId="0" borderId="14" xfId="0" applyNumberFormat="1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left" wrapText="1"/>
      <protection/>
    </xf>
    <xf numFmtId="165" fontId="5" fillId="0" borderId="11" xfId="0" applyNumberFormat="1" applyFont="1" applyBorder="1" applyAlignment="1" applyProtection="1">
      <alignment horizontal="right"/>
      <protection/>
    </xf>
    <xf numFmtId="164" fontId="5" fillId="0" borderId="15" xfId="0" applyNumberFormat="1" applyFont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 horizontal="left" wrapText="1"/>
      <protection/>
    </xf>
    <xf numFmtId="165" fontId="5" fillId="0" borderId="16" xfId="0" applyNumberFormat="1" applyFont="1" applyBorder="1" applyAlignment="1" applyProtection="1">
      <alignment horizontal="right"/>
      <protection/>
    </xf>
    <xf numFmtId="166" fontId="5" fillId="0" borderId="16" xfId="0" applyNumberFormat="1" applyFont="1" applyBorder="1" applyAlignment="1" applyProtection="1">
      <alignment horizontal="right"/>
      <protection/>
    </xf>
    <xf numFmtId="164" fontId="5" fillId="0" borderId="17" xfId="0" applyNumberFormat="1" applyFont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 horizontal="left" wrapText="1"/>
      <protection/>
    </xf>
    <xf numFmtId="165" fontId="5" fillId="0" borderId="18" xfId="0" applyNumberFormat="1" applyFont="1" applyBorder="1" applyAlignment="1" applyProtection="1">
      <alignment horizontal="right"/>
      <protection/>
    </xf>
    <xf numFmtId="166" fontId="5" fillId="0" borderId="18" xfId="0" applyNumberFormat="1" applyFont="1" applyBorder="1" applyAlignment="1" applyProtection="1">
      <alignment horizontal="right"/>
      <protection/>
    </xf>
    <xf numFmtId="166" fontId="5" fillId="0" borderId="11" xfId="0" applyNumberFormat="1" applyFont="1" applyFill="1" applyBorder="1" applyAlignment="1" applyProtection="1">
      <alignment horizontal="right"/>
      <protection/>
    </xf>
    <xf numFmtId="164" fontId="7" fillId="0" borderId="0" xfId="0" applyNumberFormat="1" applyFont="1" applyAlignment="1" applyProtection="1">
      <alignment horizontal="center"/>
      <protection/>
    </xf>
    <xf numFmtId="0" fontId="7" fillId="0" borderId="0" xfId="0" applyFont="1" applyAlignment="1" applyProtection="1">
      <alignment horizontal="left" wrapText="1"/>
      <protection/>
    </xf>
    <xf numFmtId="165" fontId="7" fillId="0" borderId="0" xfId="0" applyNumberFormat="1" applyFont="1" applyAlignment="1" applyProtection="1">
      <alignment horizontal="right"/>
      <protection/>
    </xf>
    <xf numFmtId="166" fontId="7" fillId="0" borderId="0" xfId="0" applyNumberFormat="1" applyFont="1" applyAlignment="1" applyProtection="1">
      <alignment horizontal="right"/>
      <protection/>
    </xf>
    <xf numFmtId="164" fontId="0" fillId="0" borderId="0" xfId="0" applyNumberFormat="1" applyAlignment="1" applyProtection="1">
      <alignment horizontal="center" vertical="top"/>
      <protection/>
    </xf>
    <xf numFmtId="0" fontId="0" fillId="0" borderId="0" xfId="0" applyAlignment="1" applyProtection="1">
      <alignment horizontal="left" vertical="top" wrapText="1"/>
      <protection/>
    </xf>
    <xf numFmtId="165" fontId="0" fillId="0" borderId="0" xfId="0" applyNumberFormat="1" applyAlignment="1" applyProtection="1">
      <alignment horizontal="right" vertical="top"/>
      <protection/>
    </xf>
    <xf numFmtId="166" fontId="0" fillId="0" borderId="0" xfId="0" applyNumberFormat="1" applyAlignment="1" applyProtection="1">
      <alignment horizontal="right" vertical="top"/>
      <protection/>
    </xf>
    <xf numFmtId="0" fontId="0" fillId="0" borderId="0" xfId="0" applyFont="1" applyAlignment="1" applyProtection="1">
      <alignment horizontal="left" vertical="top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showGridLines="0" tabSelected="1" defaultGridColor="0" zoomScalePageLayoutView="0" colorId="8" workbookViewId="0" topLeftCell="A1">
      <selection activeCell="C13" sqref="C13"/>
    </sheetView>
  </sheetViews>
  <sheetFormatPr defaultColWidth="10.5" defaultRowHeight="12" customHeight="1"/>
  <cols>
    <col min="1" max="1" width="3.83203125" style="33" customWidth="1"/>
    <col min="2" max="2" width="13.83203125" style="34" customWidth="1"/>
    <col min="3" max="3" width="49.83203125" style="34" customWidth="1"/>
    <col min="4" max="4" width="5.5" style="34" customWidth="1"/>
    <col min="5" max="5" width="11.33203125" style="35" customWidth="1"/>
    <col min="6" max="6" width="11.5" style="36" customWidth="1"/>
    <col min="7" max="7" width="13.83203125" style="36" customWidth="1"/>
    <col min="8" max="16384" width="10.5" style="37" customWidth="1"/>
  </cols>
  <sheetData>
    <row r="1" spans="1:7" s="8" customFormat="1" ht="17.25" customHeight="1">
      <c r="A1" s="1" t="s">
        <v>0</v>
      </c>
      <c r="B1" s="2"/>
      <c r="C1" s="2"/>
      <c r="D1" s="2"/>
      <c r="E1" s="2"/>
      <c r="F1" s="2"/>
      <c r="G1" s="2"/>
    </row>
    <row r="2" spans="1:7" s="8" customFormat="1" ht="12.75" customHeight="1">
      <c r="A2" s="3" t="s">
        <v>102</v>
      </c>
      <c r="B2" s="2"/>
      <c r="C2" s="2"/>
      <c r="D2" s="2"/>
      <c r="E2" s="2"/>
      <c r="F2" s="2"/>
      <c r="G2" s="2"/>
    </row>
    <row r="3" spans="1:7" s="8" customFormat="1" ht="12.75" customHeight="1">
      <c r="A3" s="3" t="s">
        <v>103</v>
      </c>
      <c r="B3" s="2"/>
      <c r="C3" s="2"/>
      <c r="D3" s="2"/>
      <c r="E3" s="4" t="s">
        <v>1</v>
      </c>
      <c r="F3" s="2"/>
      <c r="G3" s="2"/>
    </row>
    <row r="4" spans="1:7" s="8" customFormat="1" ht="12.75" customHeight="1">
      <c r="A4" s="3"/>
      <c r="B4" s="2"/>
      <c r="C4" s="3"/>
      <c r="D4" s="2"/>
      <c r="E4" s="4" t="s">
        <v>2</v>
      </c>
      <c r="F4" s="2"/>
      <c r="G4" s="2"/>
    </row>
    <row r="5" spans="1:7" s="8" customFormat="1" ht="12.75" customHeight="1">
      <c r="A5" s="4" t="s">
        <v>3</v>
      </c>
      <c r="B5" s="2"/>
      <c r="C5" s="2"/>
      <c r="D5" s="2"/>
      <c r="E5" s="4" t="s">
        <v>4</v>
      </c>
      <c r="F5" s="4"/>
      <c r="G5" s="2"/>
    </row>
    <row r="6" spans="1:7" s="8" customFormat="1" ht="12.75" customHeight="1">
      <c r="A6" s="4" t="s">
        <v>5</v>
      </c>
      <c r="B6" s="2"/>
      <c r="C6" s="2"/>
      <c r="D6" s="2"/>
      <c r="E6" s="4" t="s">
        <v>6</v>
      </c>
      <c r="F6" s="2"/>
      <c r="G6" s="2"/>
    </row>
    <row r="7" spans="1:7" s="8" customFormat="1" ht="6" customHeight="1">
      <c r="A7" s="2"/>
      <c r="B7" s="2"/>
      <c r="C7" s="2"/>
      <c r="D7" s="2"/>
      <c r="E7" s="2"/>
      <c r="F7" s="2"/>
      <c r="G7" s="2"/>
    </row>
    <row r="8" spans="1:7" s="8" customFormat="1" ht="28.5" customHeight="1">
      <c r="A8" s="5" t="s">
        <v>7</v>
      </c>
      <c r="B8" s="5" t="s">
        <v>8</v>
      </c>
      <c r="C8" s="5" t="s">
        <v>9</v>
      </c>
      <c r="D8" s="5" t="s">
        <v>10</v>
      </c>
      <c r="E8" s="5" t="s">
        <v>11</v>
      </c>
      <c r="F8" s="5" t="s">
        <v>12</v>
      </c>
      <c r="G8" s="5" t="s">
        <v>13</v>
      </c>
    </row>
    <row r="9" spans="1:7" s="8" customFormat="1" ht="12.75" customHeight="1">
      <c r="A9" s="5" t="s">
        <v>14</v>
      </c>
      <c r="B9" s="5" t="s">
        <v>15</v>
      </c>
      <c r="C9" s="5" t="s">
        <v>16</v>
      </c>
      <c r="D9" s="5" t="s">
        <v>17</v>
      </c>
      <c r="E9" s="5" t="s">
        <v>18</v>
      </c>
      <c r="F9" s="5" t="s">
        <v>19</v>
      </c>
      <c r="G9" s="5" t="s">
        <v>20</v>
      </c>
    </row>
    <row r="10" spans="1:7" s="8" customFormat="1" ht="9.75" customHeight="1">
      <c r="A10" s="6"/>
      <c r="B10" s="6"/>
      <c r="C10" s="6"/>
      <c r="D10" s="6"/>
      <c r="E10" s="6"/>
      <c r="F10" s="6"/>
      <c r="G10" s="6"/>
    </row>
    <row r="11" spans="1:7" s="8" customFormat="1" ht="21" customHeight="1">
      <c r="A11" s="9"/>
      <c r="B11" s="10" t="s">
        <v>21</v>
      </c>
      <c r="C11" s="10" t="s">
        <v>104</v>
      </c>
      <c r="D11" s="10"/>
      <c r="E11" s="11"/>
      <c r="F11" s="12"/>
      <c r="G11" s="12">
        <f>SUM(G13:G17)</f>
        <v>0</v>
      </c>
    </row>
    <row r="12" spans="1:7" s="8" customFormat="1" ht="21" customHeight="1">
      <c r="A12" s="9"/>
      <c r="B12" s="10" t="s">
        <v>22</v>
      </c>
      <c r="C12" s="10" t="s">
        <v>23</v>
      </c>
      <c r="D12" s="10"/>
      <c r="E12" s="11"/>
      <c r="F12" s="12"/>
      <c r="G12" s="12">
        <f>SUM(G13:G17)</f>
        <v>0</v>
      </c>
    </row>
    <row r="13" spans="1:7" s="8" customFormat="1" ht="13.5" customHeight="1">
      <c r="A13" s="13">
        <v>37</v>
      </c>
      <c r="B13" s="14" t="s">
        <v>24</v>
      </c>
      <c r="C13" s="14" t="s">
        <v>25</v>
      </c>
      <c r="D13" s="14" t="s">
        <v>26</v>
      </c>
      <c r="E13" s="15">
        <v>48</v>
      </c>
      <c r="F13" s="16"/>
      <c r="G13" s="16">
        <f>F13*E13</f>
        <v>0</v>
      </c>
    </row>
    <row r="14" spans="1:7" s="8" customFormat="1" ht="13.5" customHeight="1">
      <c r="A14" s="17">
        <v>38</v>
      </c>
      <c r="B14" s="18" t="s">
        <v>27</v>
      </c>
      <c r="C14" s="18" t="s">
        <v>28</v>
      </c>
      <c r="D14" s="18" t="s">
        <v>26</v>
      </c>
      <c r="E14" s="19">
        <v>48</v>
      </c>
      <c r="F14" s="7"/>
      <c r="G14" s="16">
        <f>F14*E14</f>
        <v>0</v>
      </c>
    </row>
    <row r="15" spans="1:7" s="8" customFormat="1" ht="13.5" customHeight="1">
      <c r="A15" s="17">
        <v>39</v>
      </c>
      <c r="B15" s="18" t="s">
        <v>29</v>
      </c>
      <c r="C15" s="18" t="s">
        <v>30</v>
      </c>
      <c r="D15" s="18" t="s">
        <v>26</v>
      </c>
      <c r="E15" s="19">
        <v>48</v>
      </c>
      <c r="F15" s="7"/>
      <c r="G15" s="16">
        <f>F15*E15</f>
        <v>0</v>
      </c>
    </row>
    <row r="16" spans="1:7" s="8" customFormat="1" ht="24" customHeight="1">
      <c r="A16" s="17">
        <v>67</v>
      </c>
      <c r="B16" s="18" t="s">
        <v>31</v>
      </c>
      <c r="C16" s="18" t="s">
        <v>32</v>
      </c>
      <c r="D16" s="18" t="s">
        <v>26</v>
      </c>
      <c r="E16" s="19">
        <v>48</v>
      </c>
      <c r="F16" s="7"/>
      <c r="G16" s="16">
        <f>F16*E16</f>
        <v>0</v>
      </c>
    </row>
    <row r="17" spans="1:7" s="8" customFormat="1" ht="13.5" customHeight="1">
      <c r="A17" s="20">
        <v>40</v>
      </c>
      <c r="B17" s="21" t="s">
        <v>33</v>
      </c>
      <c r="C17" s="21" t="s">
        <v>34</v>
      </c>
      <c r="D17" s="21" t="s">
        <v>26</v>
      </c>
      <c r="E17" s="22">
        <v>48</v>
      </c>
      <c r="F17" s="23"/>
      <c r="G17" s="16">
        <f>F17*E17</f>
        <v>0</v>
      </c>
    </row>
    <row r="18" spans="1:7" s="8" customFormat="1" ht="21" customHeight="1">
      <c r="A18" s="9"/>
      <c r="B18" s="10" t="s">
        <v>35</v>
      </c>
      <c r="C18" s="10" t="s">
        <v>36</v>
      </c>
      <c r="D18" s="10"/>
      <c r="E18" s="11"/>
      <c r="F18" s="12"/>
      <c r="G18" s="12">
        <f>SUM(G19+G21+G28)</f>
        <v>0</v>
      </c>
    </row>
    <row r="19" spans="1:7" s="8" customFormat="1" ht="21" customHeight="1">
      <c r="A19" s="9"/>
      <c r="B19" s="10" t="s">
        <v>37</v>
      </c>
      <c r="C19" s="10" t="s">
        <v>38</v>
      </c>
      <c r="D19" s="10"/>
      <c r="E19" s="11"/>
      <c r="F19" s="12"/>
      <c r="G19" s="12">
        <f>SUM(G20)</f>
        <v>0</v>
      </c>
    </row>
    <row r="20" spans="1:7" s="8" customFormat="1" ht="13.5" customHeight="1">
      <c r="A20" s="24">
        <v>54</v>
      </c>
      <c r="B20" s="25" t="s">
        <v>39</v>
      </c>
      <c r="C20" s="25" t="s">
        <v>40</v>
      </c>
      <c r="D20" s="25" t="s">
        <v>41</v>
      </c>
      <c r="E20" s="26">
        <v>96</v>
      </c>
      <c r="F20" s="27"/>
      <c r="G20" s="27">
        <f>F20*E20</f>
        <v>0</v>
      </c>
    </row>
    <row r="21" spans="1:7" s="8" customFormat="1" ht="21" customHeight="1">
      <c r="A21" s="9"/>
      <c r="B21" s="10" t="s">
        <v>42</v>
      </c>
      <c r="C21" s="10" t="s">
        <v>43</v>
      </c>
      <c r="D21" s="10"/>
      <c r="E21" s="11"/>
      <c r="F21" s="12"/>
      <c r="G21" s="12">
        <f>SUM(G22:G27)</f>
        <v>0</v>
      </c>
    </row>
    <row r="22" spans="1:7" s="8" customFormat="1" ht="13.5" customHeight="1">
      <c r="A22" s="13">
        <v>41</v>
      </c>
      <c r="B22" s="14" t="s">
        <v>44</v>
      </c>
      <c r="C22" s="14" t="s">
        <v>45</v>
      </c>
      <c r="D22" s="14" t="s">
        <v>46</v>
      </c>
      <c r="E22" s="15">
        <v>96</v>
      </c>
      <c r="F22" s="16"/>
      <c r="G22" s="16">
        <f aca="true" t="shared" si="0" ref="G22:G27">F22*E22</f>
        <v>0</v>
      </c>
    </row>
    <row r="23" spans="1:7" s="8" customFormat="1" ht="13.5" customHeight="1">
      <c r="A23" s="17">
        <v>42</v>
      </c>
      <c r="B23" s="18" t="s">
        <v>47</v>
      </c>
      <c r="C23" s="18" t="s">
        <v>48</v>
      </c>
      <c r="D23" s="18" t="s">
        <v>49</v>
      </c>
      <c r="E23" s="19">
        <v>48</v>
      </c>
      <c r="F23" s="7"/>
      <c r="G23" s="16">
        <f t="shared" si="0"/>
        <v>0</v>
      </c>
    </row>
    <row r="24" spans="1:7" s="8" customFormat="1" ht="13.5" customHeight="1">
      <c r="A24" s="17">
        <v>43</v>
      </c>
      <c r="B24" s="18" t="s">
        <v>50</v>
      </c>
      <c r="C24" s="18" t="s">
        <v>51</v>
      </c>
      <c r="D24" s="18" t="s">
        <v>52</v>
      </c>
      <c r="E24" s="19">
        <v>48</v>
      </c>
      <c r="F24" s="7"/>
      <c r="G24" s="16">
        <f t="shared" si="0"/>
        <v>0</v>
      </c>
    </row>
    <row r="25" spans="1:7" s="8" customFormat="1" ht="13.5" customHeight="1">
      <c r="A25" s="17">
        <v>44</v>
      </c>
      <c r="B25" s="18" t="s">
        <v>53</v>
      </c>
      <c r="C25" s="18" t="s">
        <v>54</v>
      </c>
      <c r="D25" s="18" t="s">
        <v>49</v>
      </c>
      <c r="E25" s="19">
        <v>144</v>
      </c>
      <c r="F25" s="7"/>
      <c r="G25" s="16">
        <f t="shared" si="0"/>
        <v>0</v>
      </c>
    </row>
    <row r="26" spans="1:7" s="8" customFormat="1" ht="13.5" customHeight="1">
      <c r="A26" s="17">
        <v>45</v>
      </c>
      <c r="B26" s="18" t="s">
        <v>55</v>
      </c>
      <c r="C26" s="18" t="s">
        <v>56</v>
      </c>
      <c r="D26" s="18" t="s">
        <v>46</v>
      </c>
      <c r="E26" s="19">
        <v>96</v>
      </c>
      <c r="F26" s="7"/>
      <c r="G26" s="16">
        <f t="shared" si="0"/>
        <v>0</v>
      </c>
    </row>
    <row r="27" spans="1:7" s="8" customFormat="1" ht="24" customHeight="1">
      <c r="A27" s="20">
        <v>46</v>
      </c>
      <c r="B27" s="21" t="s">
        <v>57</v>
      </c>
      <c r="C27" s="21" t="s">
        <v>58</v>
      </c>
      <c r="D27" s="21" t="s">
        <v>59</v>
      </c>
      <c r="E27" s="22">
        <v>447.24</v>
      </c>
      <c r="F27" s="23"/>
      <c r="G27" s="16">
        <f t="shared" si="0"/>
        <v>0</v>
      </c>
    </row>
    <row r="28" spans="1:7" s="8" customFormat="1" ht="21" customHeight="1">
      <c r="A28" s="9"/>
      <c r="B28" s="10" t="s">
        <v>60</v>
      </c>
      <c r="C28" s="10" t="s">
        <v>61</v>
      </c>
      <c r="D28" s="10"/>
      <c r="E28" s="11"/>
      <c r="F28" s="12"/>
      <c r="G28" s="12">
        <f>SUM(G29:G34)</f>
        <v>0</v>
      </c>
    </row>
    <row r="29" spans="1:7" s="8" customFormat="1" ht="13.5" customHeight="1">
      <c r="A29" s="13">
        <v>47</v>
      </c>
      <c r="B29" s="14" t="s">
        <v>62</v>
      </c>
      <c r="C29" s="14" t="s">
        <v>63</v>
      </c>
      <c r="D29" s="14" t="s">
        <v>49</v>
      </c>
      <c r="E29" s="15">
        <v>48</v>
      </c>
      <c r="F29" s="16"/>
      <c r="G29" s="16">
        <f aca="true" t="shared" si="1" ref="G29:G34">F29*E29</f>
        <v>0</v>
      </c>
    </row>
    <row r="30" spans="1:7" s="8" customFormat="1" ht="13.5" customHeight="1">
      <c r="A30" s="17">
        <v>48</v>
      </c>
      <c r="B30" s="18" t="s">
        <v>64</v>
      </c>
      <c r="C30" s="18" t="s">
        <v>65</v>
      </c>
      <c r="D30" s="18" t="s">
        <v>49</v>
      </c>
      <c r="E30" s="19">
        <v>48</v>
      </c>
      <c r="F30" s="7"/>
      <c r="G30" s="16">
        <f t="shared" si="1"/>
        <v>0</v>
      </c>
    </row>
    <row r="31" spans="1:7" s="8" customFormat="1" ht="13.5" customHeight="1">
      <c r="A31" s="17">
        <v>49</v>
      </c>
      <c r="B31" s="18" t="s">
        <v>66</v>
      </c>
      <c r="C31" s="18" t="s">
        <v>67</v>
      </c>
      <c r="D31" s="18" t="s">
        <v>49</v>
      </c>
      <c r="E31" s="19">
        <v>48</v>
      </c>
      <c r="F31" s="7"/>
      <c r="G31" s="16">
        <f t="shared" si="1"/>
        <v>0</v>
      </c>
    </row>
    <row r="32" spans="1:7" s="8" customFormat="1" ht="24" customHeight="1">
      <c r="A32" s="17">
        <v>50</v>
      </c>
      <c r="B32" s="18" t="s">
        <v>68</v>
      </c>
      <c r="C32" s="18" t="s">
        <v>69</v>
      </c>
      <c r="D32" s="18" t="s">
        <v>49</v>
      </c>
      <c r="E32" s="19">
        <v>48</v>
      </c>
      <c r="F32" s="28"/>
      <c r="G32" s="16">
        <f t="shared" si="1"/>
        <v>0</v>
      </c>
    </row>
    <row r="33" spans="1:7" s="8" customFormat="1" ht="13.5" customHeight="1">
      <c r="A33" s="17">
        <v>51</v>
      </c>
      <c r="B33" s="18" t="s">
        <v>70</v>
      </c>
      <c r="C33" s="18" t="s">
        <v>71</v>
      </c>
      <c r="D33" s="18" t="s">
        <v>49</v>
      </c>
      <c r="E33" s="19">
        <v>48</v>
      </c>
      <c r="F33" s="28"/>
      <c r="G33" s="16">
        <f t="shared" si="1"/>
        <v>0</v>
      </c>
    </row>
    <row r="34" spans="1:7" s="8" customFormat="1" ht="24" customHeight="1">
      <c r="A34" s="20">
        <v>53</v>
      </c>
      <c r="B34" s="21" t="s">
        <v>72</v>
      </c>
      <c r="C34" s="21" t="s">
        <v>73</v>
      </c>
      <c r="D34" s="21" t="s">
        <v>59</v>
      </c>
      <c r="E34" s="22">
        <v>2887.56</v>
      </c>
      <c r="F34" s="23"/>
      <c r="G34" s="16">
        <f t="shared" si="1"/>
        <v>0</v>
      </c>
    </row>
    <row r="35" spans="1:7" s="8" customFormat="1" ht="21" customHeight="1">
      <c r="A35" s="9"/>
      <c r="B35" s="10" t="s">
        <v>74</v>
      </c>
      <c r="C35" s="10" t="s">
        <v>75</v>
      </c>
      <c r="D35" s="10"/>
      <c r="E35" s="11"/>
      <c r="F35" s="12"/>
      <c r="G35" s="12">
        <f>SUM(G36)</f>
        <v>0</v>
      </c>
    </row>
    <row r="36" spans="1:7" s="8" customFormat="1" ht="21" customHeight="1">
      <c r="A36" s="9"/>
      <c r="B36" s="10" t="s">
        <v>76</v>
      </c>
      <c r="C36" s="10" t="s">
        <v>77</v>
      </c>
      <c r="D36" s="10"/>
      <c r="E36" s="11"/>
      <c r="F36" s="12"/>
      <c r="G36" s="12">
        <f>SUM(G37:G47)</f>
        <v>0</v>
      </c>
    </row>
    <row r="37" spans="1:7" s="8" customFormat="1" ht="13.5" customHeight="1">
      <c r="A37" s="13">
        <v>65</v>
      </c>
      <c r="B37" s="14" t="s">
        <v>78</v>
      </c>
      <c r="C37" s="14" t="s">
        <v>79</v>
      </c>
      <c r="D37" s="14" t="s">
        <v>80</v>
      </c>
      <c r="E37" s="15">
        <v>6</v>
      </c>
      <c r="F37" s="16"/>
      <c r="G37" s="16">
        <f>F37*E37</f>
        <v>0</v>
      </c>
    </row>
    <row r="38" spans="1:7" s="8" customFormat="1" ht="13.5" customHeight="1">
      <c r="A38" s="17">
        <v>55</v>
      </c>
      <c r="B38" s="18" t="s">
        <v>81</v>
      </c>
      <c r="C38" s="18" t="s">
        <v>82</v>
      </c>
      <c r="D38" s="18" t="s">
        <v>46</v>
      </c>
      <c r="E38" s="19">
        <v>240</v>
      </c>
      <c r="F38" s="7"/>
      <c r="G38" s="16">
        <f aca="true" t="shared" si="2" ref="G38:G47">F38*E38</f>
        <v>0</v>
      </c>
    </row>
    <row r="39" spans="1:7" s="8" customFormat="1" ht="13.5" customHeight="1">
      <c r="A39" s="17">
        <v>56</v>
      </c>
      <c r="B39" s="18" t="s">
        <v>83</v>
      </c>
      <c r="C39" s="18" t="s">
        <v>84</v>
      </c>
      <c r="D39" s="18" t="s">
        <v>49</v>
      </c>
      <c r="E39" s="19">
        <v>6</v>
      </c>
      <c r="F39" s="7"/>
      <c r="G39" s="16">
        <f t="shared" si="2"/>
        <v>0</v>
      </c>
    </row>
    <row r="40" spans="1:7" s="8" customFormat="1" ht="13.5" customHeight="1">
      <c r="A40" s="17">
        <v>57</v>
      </c>
      <c r="B40" s="18" t="s">
        <v>85</v>
      </c>
      <c r="C40" s="18" t="s">
        <v>86</v>
      </c>
      <c r="D40" s="18" t="s">
        <v>49</v>
      </c>
      <c r="E40" s="19">
        <v>6</v>
      </c>
      <c r="F40" s="7"/>
      <c r="G40" s="16">
        <f t="shared" si="2"/>
        <v>0</v>
      </c>
    </row>
    <row r="41" spans="1:7" s="8" customFormat="1" ht="13.5" customHeight="1">
      <c r="A41" s="17">
        <v>58</v>
      </c>
      <c r="B41" s="18" t="s">
        <v>87</v>
      </c>
      <c r="C41" s="18" t="s">
        <v>88</v>
      </c>
      <c r="D41" s="18" t="s">
        <v>52</v>
      </c>
      <c r="E41" s="19">
        <v>6</v>
      </c>
      <c r="F41" s="7"/>
      <c r="G41" s="16">
        <f t="shared" si="2"/>
        <v>0</v>
      </c>
    </row>
    <row r="42" spans="1:7" s="8" customFormat="1" ht="13.5" customHeight="1">
      <c r="A42" s="17">
        <v>59</v>
      </c>
      <c r="B42" s="18" t="s">
        <v>89</v>
      </c>
      <c r="C42" s="18" t="s">
        <v>90</v>
      </c>
      <c r="D42" s="18" t="s">
        <v>52</v>
      </c>
      <c r="E42" s="19">
        <v>6</v>
      </c>
      <c r="F42" s="7"/>
      <c r="G42" s="16">
        <f t="shared" si="2"/>
        <v>0</v>
      </c>
    </row>
    <row r="43" spans="1:7" s="8" customFormat="1" ht="13.5" customHeight="1">
      <c r="A43" s="17">
        <v>60</v>
      </c>
      <c r="B43" s="18" t="s">
        <v>91</v>
      </c>
      <c r="C43" s="18" t="s">
        <v>92</v>
      </c>
      <c r="D43" s="18" t="s">
        <v>46</v>
      </c>
      <c r="E43" s="19">
        <v>6</v>
      </c>
      <c r="F43" s="7"/>
      <c r="G43" s="16">
        <f t="shared" si="2"/>
        <v>0</v>
      </c>
    </row>
    <row r="44" spans="1:7" s="8" customFormat="1" ht="13.5" customHeight="1">
      <c r="A44" s="17">
        <v>61</v>
      </c>
      <c r="B44" s="18" t="s">
        <v>93</v>
      </c>
      <c r="C44" s="18" t="s">
        <v>94</v>
      </c>
      <c r="D44" s="18" t="s">
        <v>46</v>
      </c>
      <c r="E44" s="19">
        <v>6</v>
      </c>
      <c r="F44" s="7"/>
      <c r="G44" s="16">
        <f t="shared" si="2"/>
        <v>0</v>
      </c>
    </row>
    <row r="45" spans="1:7" s="8" customFormat="1" ht="13.5" customHeight="1">
      <c r="A45" s="17">
        <v>62</v>
      </c>
      <c r="B45" s="18" t="s">
        <v>95</v>
      </c>
      <c r="C45" s="18" t="s">
        <v>96</v>
      </c>
      <c r="D45" s="18" t="s">
        <v>80</v>
      </c>
      <c r="E45" s="19">
        <v>1</v>
      </c>
      <c r="F45" s="7"/>
      <c r="G45" s="16">
        <f t="shared" si="2"/>
        <v>0</v>
      </c>
    </row>
    <row r="46" spans="1:7" s="8" customFormat="1" ht="13.5" customHeight="1">
      <c r="A46" s="17">
        <v>63</v>
      </c>
      <c r="B46" s="18" t="s">
        <v>97</v>
      </c>
      <c r="C46" s="18" t="s">
        <v>98</v>
      </c>
      <c r="D46" s="18" t="s">
        <v>80</v>
      </c>
      <c r="E46" s="19">
        <v>1</v>
      </c>
      <c r="F46" s="7"/>
      <c r="G46" s="16">
        <f t="shared" si="2"/>
        <v>0</v>
      </c>
    </row>
    <row r="47" spans="1:7" s="8" customFormat="1" ht="13.5" customHeight="1">
      <c r="A47" s="20">
        <v>64</v>
      </c>
      <c r="B47" s="21" t="s">
        <v>99</v>
      </c>
      <c r="C47" s="21" t="s">
        <v>100</v>
      </c>
      <c r="D47" s="21" t="s">
        <v>41</v>
      </c>
      <c r="E47" s="22">
        <v>8</v>
      </c>
      <c r="F47" s="23"/>
      <c r="G47" s="16">
        <f t="shared" si="2"/>
        <v>0</v>
      </c>
    </row>
    <row r="48" spans="1:7" s="8" customFormat="1" ht="21" customHeight="1">
      <c r="A48" s="29"/>
      <c r="B48" s="30"/>
      <c r="C48" s="30" t="s">
        <v>101</v>
      </c>
      <c r="D48" s="30"/>
      <c r="E48" s="31"/>
      <c r="F48" s="32"/>
      <c r="G48" s="32">
        <f>SUM(G11+G18+G35)</f>
        <v>0</v>
      </c>
    </row>
  </sheetData>
  <sheetProtection selectLockedCells="1" selectUnlockedCells="1"/>
  <protectedRanges>
    <protectedRange sqref="F11:G48" name="Oblast1"/>
  </protectedRanges>
  <printOptions/>
  <pageMargins left="0.39375" right="0.39375" top="0.7875" bottom="0.7875" header="0.5118055555555555" footer="0.5118055555555555"/>
  <pageSetup fitToHeight="100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zoomScalePageLayoutView="0" colorId="8" workbookViewId="0" topLeftCell="A4">
      <selection activeCell="A1" sqref="A1"/>
    </sheetView>
  </sheetViews>
  <sheetFormatPr defaultColWidth="9.33203125" defaultRowHeight="10.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Zuzana Daňková</cp:lastModifiedBy>
  <dcterms:modified xsi:type="dcterms:W3CDTF">2015-05-15T12:50:01Z</dcterms:modified>
  <cp:category/>
  <cp:version/>
  <cp:contentType/>
  <cp:contentStatus/>
</cp:coreProperties>
</file>