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likova\Desktop\"/>
    </mc:Choice>
  </mc:AlternateContent>
  <xr:revisionPtr revIDLastSave="0" documentId="13_ncr:1_{43E5D605-3CD7-4F76-A42F-441ACD77CA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a FRR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J11" i="1" s="1"/>
  <c r="H10" i="1"/>
  <c r="J10" i="1" s="1"/>
  <c r="H9" i="1"/>
  <c r="J9" i="1" s="1"/>
  <c r="I10" i="1"/>
  <c r="I9" i="1"/>
  <c r="H8" i="1"/>
  <c r="J8" i="1" s="1"/>
  <c r="I6" i="1"/>
  <c r="I19" i="1"/>
  <c r="H19" i="1"/>
  <c r="J19" i="1" s="1"/>
  <c r="I18" i="1"/>
  <c r="H18" i="1"/>
  <c r="J18" i="1" s="1"/>
  <c r="I17" i="1"/>
  <c r="H17" i="1"/>
  <c r="J17" i="1" s="1"/>
  <c r="I16" i="1"/>
  <c r="H16" i="1"/>
  <c r="J16" i="1" s="1"/>
  <c r="H15" i="1"/>
  <c r="J15" i="1" s="1"/>
  <c r="I15" i="1"/>
  <c r="H14" i="1"/>
  <c r="J14" i="1" s="1"/>
  <c r="I14" i="1"/>
  <c r="I11" i="1"/>
  <c r="I13" i="1"/>
  <c r="H13" i="1"/>
  <c r="J13" i="1" s="1"/>
  <c r="I12" i="1"/>
  <c r="H12" i="1"/>
  <c r="J12" i="1" s="1"/>
  <c r="I8" i="1"/>
  <c r="I7" i="1"/>
  <c r="H7" i="1"/>
  <c r="J7" i="1" s="1"/>
  <c r="H6" i="1" l="1"/>
  <c r="J6" i="1" s="1"/>
  <c r="J20" i="1" s="1"/>
  <c r="I20" i="1"/>
</calcChain>
</file>

<file path=xl/sharedStrings.xml><?xml version="1.0" encoding="utf-8"?>
<sst xmlns="http://schemas.openxmlformats.org/spreadsheetml/2006/main" count="70" uniqueCount="55">
  <si>
    <t>Požadovaný propagační předmět</t>
  </si>
  <si>
    <t>Počet ks</t>
  </si>
  <si>
    <t>Technická specifikace</t>
  </si>
  <si>
    <t>Celkem</t>
  </si>
  <si>
    <t>Potisk a jeho technologie</t>
  </si>
  <si>
    <t xml:space="preserve">Cena za 1 ks v Kč bez DPH </t>
  </si>
  <si>
    <t>Cena za 1 ks v Kč vč. DPH</t>
  </si>
  <si>
    <t xml:space="preserve">Cena celkem v Kč bez DPH </t>
  </si>
  <si>
    <t xml:space="preserve">Cena celkem v Kč s DPH </t>
  </si>
  <si>
    <t>Účastník je povinen vyplnit jednotkové ceny VŠECH položek ve sloupci ,,Cena za 1 ks v Kč bez DPH"</t>
  </si>
  <si>
    <t>termoska</t>
  </si>
  <si>
    <t>gel na ruce</t>
  </si>
  <si>
    <t>Veřejná zakázka: Dodávka propagačních materiálů pro PUMA</t>
  </si>
  <si>
    <t>taška</t>
  </si>
  <si>
    <t>kapesní zápisník</t>
  </si>
  <si>
    <t>poznámkový blok</t>
  </si>
  <si>
    <t>pouzdro na mobilní telefon</t>
  </si>
  <si>
    <t>key finder</t>
  </si>
  <si>
    <t>sada tužek</t>
  </si>
  <si>
    <t>cestovní hrnek</t>
  </si>
  <si>
    <t>sada 2 šálků</t>
  </si>
  <si>
    <t>složka A4 s papírem a perem</t>
  </si>
  <si>
    <t>černé pero</t>
  </si>
  <si>
    <t>Pero z recyklovaných materiálů s certifikací GRS, modrá inkoustová náplň na přibližně 1000 metrů hladkého psaní, hrot TC-ball.</t>
  </si>
  <si>
    <t>Čisticí gel na ruce ve znovupoužitelné lahvičce s víčkem a karabinkou,  min.objem 30 ml.</t>
  </si>
  <si>
    <t>sportovní láhev</t>
  </si>
  <si>
    <t>Sada dvou naostřených tužek se stříbrnými detaily. Stupeň tvrdosti: HB. Dodání v kartonovém obalu s min. rozměry: 190 x 40 x 12 mm</t>
  </si>
  <si>
    <t>Dvouplášťový vakuově izolovaný cestovní kelímek z nerezové oceli. Posuvné víčko a objem až 400 ml. Dodání v krabičce. Rozměr min. 88 x 112 mm</t>
  </si>
  <si>
    <t>vzorek předmětu</t>
  </si>
  <si>
    <t>Požadavek na dodání vzorku předmětu</t>
  </si>
  <si>
    <t>Vodotěsné pouzdro na telefon z PVC s nastavitelným popruhem a pružinovým zámkem. Čiré na přední straně a matně bílé na zadní straně, umožňující uživateli interakci s displejem z vnější strany. Pouzdro má vzduchotěsný uzávěr a klopu se zapínáním na poutko. Min. rozměr 95 x 240 mm.</t>
  </si>
  <si>
    <t>Kávový set dvou šálků na espresso z borosilikátového skla s dvojitými vakuově izolovanými stěnami a objemem min. 75 ml. Baleno v černé krabičce.</t>
  </si>
  <si>
    <t>logo EU+ zkrácená verze MŠMT na jedné straně tužky, symbol FRRMS (.M) s nápisem (vpravo od loga)"fmrs.mendelu.cz" na druhé -bílé</t>
  </si>
  <si>
    <t>Na zadní bílé straně  logo EU+ MŠMT + logo FRRMS na vertikální lince - černé</t>
  </si>
  <si>
    <t>Na kartonovém přebalu logo EU+ MŠMT (vlevo) a logo FRRMS (vpravo) - černé.</t>
  </si>
  <si>
    <t xml:space="preserve">ve vertikále logolink EU, MŠMT+FRRMS na softshellovém obalu v bílé barvě </t>
  </si>
  <si>
    <t>Logo EU+  logo MŠMT a logo FRRMS umístěné vertikálně - v bílé barvě na krabičce</t>
  </si>
  <si>
    <t>Složka na dokumenty ve formátu A4 ze 100% recyklovaného papíru (min. 450 g/m²) s blokem s nejméně 40 nelinkovanými stránkami a s držákem na vizitky. Kuličkové pero vyrobené ze 100% recyklovaného papíru s modrým inkoustem v balení. Přírodní.</t>
  </si>
  <si>
    <t>logo EU+ MŠMT (vlevo) a logo FRRMS (vpravo), pod loga text "frrms.mendelu.cz" - loga i text v černé barvě</t>
  </si>
  <si>
    <t>Taška ze 100% bavlny (min. 100 g/m²) s uchem 75-80 cm. Výrobek vyrobený podle certifikovaného standardu pro použití škodlivých látek v textilu. Min. rozměr 370 x 410 mm. Světlá přírodní.</t>
  </si>
  <si>
    <t>logo EU+ MŠMT (vlevo) a logo FRRMS (vpravo) - černé, pod loga přes celoušíři log umístit "Nosím FRRMSKU!" - písmo Calibri, černé kromě slova "FRRMSKU", které v magenta barvě (pantone 7648)</t>
  </si>
  <si>
    <t>Poznámkový blok kapesní velikosti s deskami z PU, nejméně 160 čistými stránkami (min. 70 g/m²), záložkou ve formě stuhy a gumičkou. Min. rozměr 90 x 140 mm. Růžová (ideálně nejblíže podobnou magenta - pantne 7648).</t>
  </si>
  <si>
    <t>logo EU+ MŠMT (vlevo) a logo FRRMS (vpravo) - bílé, pod logy umístit text "frrms.mendelu.cz" (bílá barva, písmo Calibri)</t>
  </si>
  <si>
    <t>Na etiketě zepředu na vertikální lince logo EU, pod ním zkrácená verze MŠMT a pod ní  QR kód na web frrm.mendelu.cz (černé na bílém podkladě)</t>
  </si>
  <si>
    <t>Poznámkový blok A5 s alespoň 80 linkovanými stranami (min. 70 g/m²), vyrobený ze 100% recyklovaného papíru, a deskami ze 100% recyklovaného papíru s vnitřní kapsou. Min. rozměr 144 x 210 mm. Růžová (ideálně nejblíže podobnou magenta - pantne 7648).</t>
  </si>
  <si>
    <t>Bezdrátové zařízení proti ztrátě nebo pro nalezení klíčů z odolného ABS materiálu. Může vyžadovat stažení aplikace (iSearching) dostupné pro Android i iPhone zdarma. Zařízení s připnutím k  zavazadlu, klíčům, nebo batohu, které umožní jeho nalezení při ztrátě. Včetně funkce samospoušť a vyhledání telefonu. S min. 1 CR2032 přiloženou baterií. Černé.</t>
  </si>
  <si>
    <t>logo EU+ zkrácená verze MŠMT+Symbol FRRMS (.M) - bílé</t>
  </si>
  <si>
    <t>na hrnku ve vertikální lince logo EU, pod ním logo MŠMT a pod ním  logo FRRMS - černé</t>
  </si>
  <si>
    <t>Recyklovaná nerezová lahev o objemu min. 535 ml (500 ml čistého obsahu). Vhodná do myčky nádobí, neprotékající, s dvojitým vakuovým systémem. Černá.</t>
  </si>
  <si>
    <t>Logo EU+ logo MŠMT a logo FRRMS umístěné ve vertikální lince na těle lahve - bílé</t>
  </si>
  <si>
    <t>Sportovní lahev ze skla a nerezové oceli s držadlem na uzávěru pro snadné přenášení. Objem až 520 ml. Součástí obal ze softshellu o min. ø 65 x 225 mm v růžové barvě (ideálně nejblíže podobnou magenta - pantne 7648).</t>
  </si>
  <si>
    <t>Poznámkový blok B6 se spirálovou vazbou s alespoň 120 obyčejnými listy (min. 55 g/m²), vyrobený ze 100% recyklovaného papíru, a tvrdými deskami ze 100% recyklovaného papíru. Součástí je držák na kuličkové pero. Rozměry min. 130 x 177 mm. Bílé barvy.</t>
  </si>
  <si>
    <t>logo EU+ MŠMT (vlevo) a logo FRRMS (vpravo) - černé, pod logy umístit v šíři log nápis "frrms.mendelu.cz" v černé barvě (písmo Calibri)</t>
  </si>
  <si>
    <t xml:space="preserve">                                                Příloha č. 1a - Technická specifikace</t>
  </si>
  <si>
    <t>Propagační předměty jsou financovány z projekt OP JAK, je nutné dodržet pravidla publicity dle manuálu EU (technická příloha č. 2 Manual_JVS). Dále je nutné použít logo MŠMT platné od 1.5.2026.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</si>
</sst>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B0F0"/>
      <name val="Calibri"/>
      <family val="2"/>
      <charset val="238"/>
      <scheme val="minor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5" fontId="1" fillId="3" borderId="1" xfId="0" applyNumberFormat="1" applyFont="1" applyFill="1" applyBorder="1" applyAlignment="1" applyProtection="1">
      <alignment wrapText="1"/>
      <protection locked="0"/>
    </xf>
    <xf numFmtId="164" fontId="2" fillId="0" borderId="2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4" borderId="1" xfId="0" applyFont="1" applyFill="1" applyBorder="1" applyAlignment="1">
      <alignment wrapText="1"/>
    </xf>
    <xf numFmtId="165" fontId="1" fillId="0" borderId="0" xfId="0" applyNumberFormat="1" applyFont="1" applyAlignment="1">
      <alignment wrapText="1"/>
    </xf>
    <xf numFmtId="165" fontId="4" fillId="4" borderId="1" xfId="0" applyNumberFormat="1" applyFont="1" applyFill="1" applyBorder="1" applyAlignment="1">
      <alignment horizontal="center" wrapText="1"/>
    </xf>
    <xf numFmtId="0" fontId="9" fillId="0" borderId="0" xfId="1" applyFont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10" fillId="0" borderId="0" xfId="2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DD8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1</xdr:row>
      <xdr:rowOff>307975</xdr:rowOff>
    </xdr:to>
    <xdr:sp macro="" textlink="">
      <xdr:nvSpPr>
        <xdr:cNvPr id="1037" name="AutoShape 13" descr="VÃ½sledek obrÃ¡zku pro lÃ¡hev na pitÃ­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8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5" zoomScaleNormal="85" workbookViewId="0">
      <selection activeCell="A3" sqref="A3:J3"/>
    </sheetView>
  </sheetViews>
  <sheetFormatPr defaultColWidth="9.140625" defaultRowHeight="15.75" x14ac:dyDescent="0.25"/>
  <cols>
    <col min="1" max="1" width="2.85546875" style="1" customWidth="1"/>
    <col min="2" max="2" width="26.42578125" style="1" customWidth="1"/>
    <col min="3" max="3" width="41.85546875" style="19" customWidth="1"/>
    <col min="4" max="4" width="85.140625" style="19" customWidth="1"/>
    <col min="5" max="5" width="35.5703125" style="19" customWidth="1"/>
    <col min="6" max="8" width="11.42578125" style="1" customWidth="1"/>
    <col min="9" max="9" width="13" style="1" customWidth="1"/>
    <col min="10" max="10" width="15.42578125" style="1" customWidth="1"/>
    <col min="11" max="11" width="17.85546875" style="1" customWidth="1"/>
    <col min="12" max="16384" width="9.140625" style="1"/>
  </cols>
  <sheetData>
    <row r="1" spans="1:11" ht="33" customHeight="1" x14ac:dyDescent="0.4">
      <c r="A1" s="23" t="s">
        <v>12</v>
      </c>
      <c r="B1" s="23"/>
      <c r="C1" s="23"/>
      <c r="D1" s="23"/>
      <c r="E1" s="23"/>
      <c r="F1" s="23"/>
      <c r="G1" s="23"/>
      <c r="H1" s="23"/>
      <c r="I1" s="23"/>
    </row>
    <row r="2" spans="1:11" ht="26.25" x14ac:dyDescent="0.4">
      <c r="A2" s="24" t="s">
        <v>53</v>
      </c>
      <c r="B2" s="24"/>
      <c r="C2" s="24"/>
      <c r="D2" s="24"/>
      <c r="E2" s="15"/>
    </row>
    <row r="3" spans="1:11" ht="31.5" customHeight="1" x14ac:dyDescent="0.25">
      <c r="A3" s="26" t="s">
        <v>54</v>
      </c>
      <c r="B3" s="26"/>
      <c r="C3" s="26"/>
      <c r="D3" s="26"/>
      <c r="E3" s="26"/>
      <c r="F3" s="26"/>
      <c r="G3" s="26"/>
      <c r="H3" s="26"/>
      <c r="I3" s="26"/>
      <c r="J3" s="26"/>
    </row>
    <row r="4" spans="1:11" ht="20.25" customHeight="1" x14ac:dyDescent="0.25">
      <c r="A4" s="25" t="s">
        <v>9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ht="102" customHeight="1" x14ac:dyDescent="0.25">
      <c r="B5" s="2" t="s">
        <v>0</v>
      </c>
      <c r="C5" s="2" t="s">
        <v>2</v>
      </c>
      <c r="D5" s="2" t="s">
        <v>4</v>
      </c>
      <c r="E5" s="2" t="s">
        <v>29</v>
      </c>
      <c r="F5" s="2" t="s">
        <v>1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1" ht="124.5" customHeight="1" x14ac:dyDescent="0.25">
      <c r="B6" s="2" t="s">
        <v>21</v>
      </c>
      <c r="C6" s="22" t="s">
        <v>37</v>
      </c>
      <c r="D6" s="16" t="s">
        <v>38</v>
      </c>
      <c r="E6" s="20" t="s">
        <v>28</v>
      </c>
      <c r="F6" s="8">
        <v>200</v>
      </c>
      <c r="G6" s="4"/>
      <c r="H6" s="9">
        <f t="shared" ref="H6" si="0">G6*1.21</f>
        <v>0</v>
      </c>
      <c r="I6" s="9">
        <f>F6*G6</f>
        <v>0</v>
      </c>
      <c r="J6" s="9">
        <f>F6*H6</f>
        <v>0</v>
      </c>
      <c r="K6" s="21"/>
    </row>
    <row r="7" spans="1:11" ht="90" customHeight="1" x14ac:dyDescent="0.25">
      <c r="B7" s="2" t="s">
        <v>13</v>
      </c>
      <c r="C7" s="22" t="s">
        <v>39</v>
      </c>
      <c r="D7" s="16" t="s">
        <v>40</v>
      </c>
      <c r="E7" s="20" t="s">
        <v>28</v>
      </c>
      <c r="F7" s="8">
        <v>200</v>
      </c>
      <c r="G7" s="4"/>
      <c r="H7" s="9">
        <f t="shared" ref="H7" si="1">G7*1.21</f>
        <v>0</v>
      </c>
      <c r="I7" s="9">
        <f t="shared" ref="I7" si="2">F7*G7</f>
        <v>0</v>
      </c>
      <c r="J7" s="9">
        <f t="shared" ref="J7" si="3">F7*H7</f>
        <v>0</v>
      </c>
    </row>
    <row r="8" spans="1:11" ht="90" customHeight="1" x14ac:dyDescent="0.25">
      <c r="B8" s="2" t="s">
        <v>14</v>
      </c>
      <c r="C8" s="22" t="s">
        <v>41</v>
      </c>
      <c r="D8" s="16" t="s">
        <v>42</v>
      </c>
      <c r="E8" s="20" t="s">
        <v>28</v>
      </c>
      <c r="F8" s="8">
        <v>500</v>
      </c>
      <c r="G8" s="4"/>
      <c r="H8" s="9">
        <f t="shared" ref="H8:H13" si="4">G8*1.21</f>
        <v>0</v>
      </c>
      <c r="I8" s="9">
        <f t="shared" ref="I8:I13" si="5">F8*G8</f>
        <v>0</v>
      </c>
      <c r="J8" s="9">
        <f t="shared" ref="J8:J13" si="6">F8*H8</f>
        <v>0</v>
      </c>
      <c r="K8" s="21"/>
    </row>
    <row r="9" spans="1:11" ht="76.5" customHeight="1" x14ac:dyDescent="0.25">
      <c r="B9" s="2" t="s">
        <v>22</v>
      </c>
      <c r="C9" s="22" t="s">
        <v>23</v>
      </c>
      <c r="D9" s="16" t="s">
        <v>32</v>
      </c>
      <c r="E9" s="20" t="s">
        <v>28</v>
      </c>
      <c r="F9" s="8">
        <v>1000</v>
      </c>
      <c r="G9" s="4"/>
      <c r="H9" s="9">
        <f t="shared" si="4"/>
        <v>0</v>
      </c>
      <c r="I9" s="9">
        <f t="shared" si="5"/>
        <v>0</v>
      </c>
      <c r="J9" s="14">
        <f t="shared" si="6"/>
        <v>0</v>
      </c>
    </row>
    <row r="10" spans="1:11" ht="119.25" customHeight="1" x14ac:dyDescent="0.25">
      <c r="B10" s="2" t="s">
        <v>11</v>
      </c>
      <c r="C10" s="22" t="s">
        <v>24</v>
      </c>
      <c r="D10" s="16" t="s">
        <v>43</v>
      </c>
      <c r="E10" s="20" t="s">
        <v>28</v>
      </c>
      <c r="F10" s="8">
        <v>200</v>
      </c>
      <c r="G10" s="4"/>
      <c r="H10" s="9">
        <f t="shared" si="4"/>
        <v>0</v>
      </c>
      <c r="I10" s="9">
        <f t="shared" si="5"/>
        <v>0</v>
      </c>
      <c r="J10" s="9">
        <f t="shared" si="6"/>
        <v>0</v>
      </c>
    </row>
    <row r="11" spans="1:11" ht="135.75" customHeight="1" x14ac:dyDescent="0.25">
      <c r="B11" s="2" t="s">
        <v>15</v>
      </c>
      <c r="C11" s="22" t="s">
        <v>44</v>
      </c>
      <c r="D11" s="16" t="s">
        <v>42</v>
      </c>
      <c r="E11" s="20" t="s">
        <v>28</v>
      </c>
      <c r="F11" s="8">
        <v>200</v>
      </c>
      <c r="G11" s="4"/>
      <c r="H11" s="9">
        <f t="shared" si="4"/>
        <v>0</v>
      </c>
      <c r="I11" s="9">
        <f t="shared" si="5"/>
        <v>0</v>
      </c>
      <c r="J11" s="9">
        <f t="shared" si="6"/>
        <v>0</v>
      </c>
    </row>
    <row r="12" spans="1:11" ht="133.5" customHeight="1" x14ac:dyDescent="0.25">
      <c r="B12" s="2" t="s">
        <v>16</v>
      </c>
      <c r="C12" s="22" t="s">
        <v>30</v>
      </c>
      <c r="D12" s="16" t="s">
        <v>33</v>
      </c>
      <c r="E12" s="20" t="s">
        <v>28</v>
      </c>
      <c r="F12" s="8">
        <v>100</v>
      </c>
      <c r="G12" s="4"/>
      <c r="H12" s="9">
        <f t="shared" si="4"/>
        <v>0</v>
      </c>
      <c r="I12" s="9">
        <f t="shared" si="5"/>
        <v>0</v>
      </c>
      <c r="J12" s="9">
        <f t="shared" si="6"/>
        <v>0</v>
      </c>
    </row>
    <row r="13" spans="1:11" ht="177.75" customHeight="1" x14ac:dyDescent="0.25">
      <c r="B13" s="2" t="s">
        <v>17</v>
      </c>
      <c r="C13" s="22" t="s">
        <v>45</v>
      </c>
      <c r="D13" s="16" t="s">
        <v>46</v>
      </c>
      <c r="E13" s="20" t="s">
        <v>28</v>
      </c>
      <c r="F13" s="8">
        <v>100</v>
      </c>
      <c r="G13" s="4"/>
      <c r="H13" s="9">
        <f t="shared" si="4"/>
        <v>0</v>
      </c>
      <c r="I13" s="9">
        <f t="shared" si="5"/>
        <v>0</v>
      </c>
      <c r="J13" s="9">
        <f t="shared" si="6"/>
        <v>0</v>
      </c>
    </row>
    <row r="14" spans="1:11" ht="90" customHeight="1" x14ac:dyDescent="0.25">
      <c r="B14" s="2" t="s">
        <v>18</v>
      </c>
      <c r="C14" s="22" t="s">
        <v>26</v>
      </c>
      <c r="D14" s="16" t="s">
        <v>34</v>
      </c>
      <c r="E14" s="20" t="s">
        <v>28</v>
      </c>
      <c r="F14" s="12">
        <v>200</v>
      </c>
      <c r="G14" s="4"/>
      <c r="H14" s="9">
        <f t="shared" ref="H14:H15" si="7">G14*1.21</f>
        <v>0</v>
      </c>
      <c r="I14" s="9">
        <f t="shared" ref="I14:I15" si="8">F14*G14</f>
        <v>0</v>
      </c>
      <c r="J14" s="9">
        <f t="shared" ref="J14:J15" si="9">F14*H14</f>
        <v>0</v>
      </c>
      <c r="K14" s="21"/>
    </row>
    <row r="15" spans="1:11" ht="90" customHeight="1" x14ac:dyDescent="0.25">
      <c r="B15" s="2" t="s">
        <v>19</v>
      </c>
      <c r="C15" s="22" t="s">
        <v>27</v>
      </c>
      <c r="D15" s="16" t="s">
        <v>47</v>
      </c>
      <c r="E15" s="20" t="s">
        <v>28</v>
      </c>
      <c r="F15" s="12">
        <v>50</v>
      </c>
      <c r="G15" s="4"/>
      <c r="H15" s="9">
        <f t="shared" si="7"/>
        <v>0</v>
      </c>
      <c r="I15" s="9">
        <f t="shared" si="8"/>
        <v>0</v>
      </c>
      <c r="J15" s="9">
        <f t="shared" si="9"/>
        <v>0</v>
      </c>
      <c r="K15" s="21"/>
    </row>
    <row r="16" spans="1:11" ht="111" customHeight="1" x14ac:dyDescent="0.25">
      <c r="B16" s="2" t="s">
        <v>10</v>
      </c>
      <c r="C16" s="22" t="s">
        <v>48</v>
      </c>
      <c r="D16" s="16" t="s">
        <v>49</v>
      </c>
      <c r="E16" s="20" t="s">
        <v>28</v>
      </c>
      <c r="F16" s="12">
        <v>100</v>
      </c>
      <c r="G16" s="4"/>
      <c r="H16" s="9">
        <f t="shared" ref="H16:H19" si="10">G16*1.21</f>
        <v>0</v>
      </c>
      <c r="I16" s="9">
        <f t="shared" ref="I16:I19" si="11">F16*G16</f>
        <v>0</v>
      </c>
      <c r="J16" s="9">
        <f t="shared" ref="J16:J19" si="12">F16*H16</f>
        <v>0</v>
      </c>
    </row>
    <row r="17" spans="2:11" ht="128.25" customHeight="1" x14ac:dyDescent="0.25">
      <c r="B17" s="2" t="s">
        <v>25</v>
      </c>
      <c r="C17" s="22" t="s">
        <v>50</v>
      </c>
      <c r="D17" s="16" t="s">
        <v>35</v>
      </c>
      <c r="E17" s="20" t="s">
        <v>28</v>
      </c>
      <c r="F17" s="12">
        <v>100</v>
      </c>
      <c r="G17" s="4"/>
      <c r="H17" s="9">
        <f t="shared" si="10"/>
        <v>0</v>
      </c>
      <c r="I17" s="9">
        <f t="shared" si="11"/>
        <v>0</v>
      </c>
      <c r="J17" s="9">
        <f t="shared" si="12"/>
        <v>0</v>
      </c>
      <c r="K17" s="21"/>
    </row>
    <row r="18" spans="2:11" ht="130.5" customHeight="1" x14ac:dyDescent="0.25">
      <c r="B18" s="2" t="s">
        <v>15</v>
      </c>
      <c r="C18" s="22" t="s">
        <v>51</v>
      </c>
      <c r="D18" s="16" t="s">
        <v>52</v>
      </c>
      <c r="E18" s="20" t="s">
        <v>28</v>
      </c>
      <c r="F18" s="12">
        <v>500</v>
      </c>
      <c r="G18" s="4"/>
      <c r="H18" s="9">
        <f t="shared" si="10"/>
        <v>0</v>
      </c>
      <c r="I18" s="9">
        <f t="shared" si="11"/>
        <v>0</v>
      </c>
      <c r="J18" s="9">
        <f t="shared" si="12"/>
        <v>0</v>
      </c>
    </row>
    <row r="19" spans="2:11" ht="90" customHeight="1" x14ac:dyDescent="0.25">
      <c r="B19" s="2" t="s">
        <v>20</v>
      </c>
      <c r="C19" s="22" t="s">
        <v>31</v>
      </c>
      <c r="D19" s="16" t="s">
        <v>36</v>
      </c>
      <c r="E19" s="20" t="s">
        <v>28</v>
      </c>
      <c r="F19" s="12">
        <v>100</v>
      </c>
      <c r="G19" s="4"/>
      <c r="H19" s="9">
        <f t="shared" si="10"/>
        <v>0</v>
      </c>
      <c r="I19" s="9">
        <f t="shared" si="11"/>
        <v>0</v>
      </c>
      <c r="J19" s="9">
        <f t="shared" si="12"/>
        <v>0</v>
      </c>
      <c r="K19" s="21"/>
    </row>
    <row r="20" spans="2:11" ht="16.5" thickBot="1" x14ac:dyDescent="0.3">
      <c r="B20" s="11"/>
      <c r="C20" s="17"/>
      <c r="D20" s="18"/>
      <c r="E20" s="18"/>
      <c r="F20" s="10"/>
      <c r="G20" s="3"/>
      <c r="H20" s="5" t="s">
        <v>3</v>
      </c>
      <c r="I20" s="6">
        <f>SUM(I6:I19)</f>
        <v>0</v>
      </c>
      <c r="J20" s="7">
        <f>SUM(J6:J19)</f>
        <v>0</v>
      </c>
    </row>
    <row r="22" spans="2:11" x14ac:dyDescent="0.25">
      <c r="J22" s="13"/>
    </row>
  </sheetData>
  <mergeCells count="4">
    <mergeCell ref="A1:I1"/>
    <mergeCell ref="A2:D2"/>
    <mergeCell ref="A4:J4"/>
    <mergeCell ref="A3:J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1a FRRMS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Lucie Malíková</cp:lastModifiedBy>
  <cp:lastPrinted>2020-01-13T09:48:20Z</cp:lastPrinted>
  <dcterms:created xsi:type="dcterms:W3CDTF">2018-03-26T06:13:13Z</dcterms:created>
  <dcterms:modified xsi:type="dcterms:W3CDTF">2026-04-02T12:32:36Z</dcterms:modified>
</cp:coreProperties>
</file>