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defaultThemeVersion="124226"/>
  <mc:AlternateContent xmlns:mc="http://schemas.openxmlformats.org/markup-compatibility/2006">
    <mc:Choice Requires="x15">
      <x15ac:absPath xmlns:x15ac="http://schemas.microsoft.com/office/spreadsheetml/2010/11/ac" url="https://mendelu-my.sharepoint.com/personal/silhanek_mendelu_cz/Documents/Dokumenty/05_VEŘEJNÉ ZAKÁZKY/00_DNS_2023-2027/20____Pěstební činnosti_II.Q_2026/1__Zakázka__726000/"/>
    </mc:Choice>
  </mc:AlternateContent>
  <xr:revisionPtr revIDLastSave="24" documentId="8_{02B859D6-08E2-457E-A93E-9FCBD3D1DA2E}" xr6:coauthVersionLast="47" xr6:coauthVersionMax="47" xr10:uidLastSave="{977413E7-BA95-419D-A805-E43A8F833EB7}"/>
  <bookViews>
    <workbookView xWindow="-120" yWindow="-120" windowWidth="29040" windowHeight="15720" xr2:uid="{00000000-000D-0000-FFFF-FFFF00000000}"/>
  </bookViews>
  <sheets>
    <sheet name="zakázka" sheetId="3" r:id="rId1"/>
    <sheet name="TAB" sheetId="4" state="hidden" r:id="rId2"/>
  </sheets>
  <definedNames>
    <definedName name="_xlnm.Print_Area" localSheetId="0">zakázka!$B$1:$I$38</definedName>
    <definedName name="platce">#REF!</definedName>
    <definedName name="Polesí">TAB!$I$3:$I$5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4" i="3" l="1"/>
  <c r="H4" i="3"/>
  <c r="H7" i="3"/>
  <c r="E7" i="3"/>
  <c r="D11" i="3"/>
  <c r="D12" i="3"/>
  <c r="D13" i="3"/>
  <c r="D14" i="3"/>
  <c r="D15" i="3"/>
  <c r="D16" i="3"/>
  <c r="D17" i="3"/>
  <c r="D18" i="3"/>
  <c r="D19" i="3"/>
  <c r="D20" i="3"/>
  <c r="D21" i="3"/>
  <c r="D22" i="3"/>
  <c r="D23" i="3"/>
  <c r="D24" i="3"/>
  <c r="D25" i="3"/>
  <c r="D26" i="3"/>
  <c r="D27" i="3"/>
  <c r="D28" i="3"/>
  <c r="D29" i="3"/>
  <c r="D30" i="3"/>
  <c r="D31" i="3"/>
  <c r="E11" i="3"/>
  <c r="E12" i="3"/>
  <c r="E13" i="3"/>
  <c r="E14" i="3"/>
  <c r="E15" i="3"/>
  <c r="E16" i="3"/>
  <c r="E17" i="3"/>
  <c r="E18" i="3"/>
  <c r="E19" i="3"/>
  <c r="E20" i="3"/>
  <c r="E21" i="3"/>
  <c r="E22" i="3"/>
  <c r="E23" i="3"/>
  <c r="E24" i="3"/>
  <c r="E25" i="3"/>
  <c r="E26" i="3"/>
  <c r="E27" i="3"/>
  <c r="E28" i="3"/>
  <c r="E29" i="3"/>
  <c r="E30" i="3"/>
  <c r="E31" i="3"/>
  <c r="E10" i="3"/>
  <c r="D10" i="3"/>
  <c r="F31" i="3"/>
  <c r="F30" i="3"/>
  <c r="F10" i="3" l="1"/>
  <c r="H10" i="3" s="1"/>
  <c r="F11" i="3"/>
  <c r="H11" i="3" s="1"/>
  <c r="F12" i="3"/>
  <c r="H12" i="3" s="1"/>
  <c r="F13" i="3"/>
  <c r="H13" i="3" s="1"/>
  <c r="F14" i="3"/>
  <c r="H14" i="3" s="1"/>
  <c r="F15" i="3"/>
  <c r="H15" i="3" s="1"/>
  <c r="F21" i="3"/>
  <c r="H21" i="3" s="1"/>
  <c r="F16" i="3"/>
  <c r="H16" i="3" s="1"/>
  <c r="F17" i="3"/>
  <c r="H17" i="3" s="1"/>
  <c r="F18" i="3"/>
  <c r="H18" i="3" s="1"/>
  <c r="F19" i="3"/>
  <c r="H19" i="3" s="1"/>
  <c r="F20" i="3"/>
  <c r="H20" i="3" s="1"/>
  <c r="F22" i="3"/>
  <c r="H22" i="3" s="1"/>
  <c r="F23" i="3"/>
  <c r="H23" i="3" s="1"/>
  <c r="F24" i="3"/>
  <c r="H24" i="3" s="1"/>
  <c r="F25" i="3"/>
  <c r="H25" i="3" s="1"/>
  <c r="F26" i="3"/>
  <c r="H26" i="3" s="1"/>
  <c r="F27" i="3"/>
  <c r="H27" i="3" s="1"/>
  <c r="F28" i="3"/>
  <c r="H28" i="3" s="1"/>
  <c r="F29" i="3"/>
  <c r="H29" i="3" s="1"/>
  <c r="H31" i="3"/>
  <c r="J31" i="3"/>
  <c r="H33" i="3" l="1"/>
  <c r="H34" i="3" s="1"/>
  <c r="H35" i="3" l="1"/>
</calcChain>
</file>

<file path=xl/sharedStrings.xml><?xml version="1.0" encoding="utf-8"?>
<sst xmlns="http://schemas.openxmlformats.org/spreadsheetml/2006/main" count="88" uniqueCount="59">
  <si>
    <t>Název činnosti</t>
  </si>
  <si>
    <t>Jednotka</t>
  </si>
  <si>
    <t>Výše DPH v Kč</t>
  </si>
  <si>
    <t xml:space="preserve">Předpokládaný objem                                </t>
  </si>
  <si>
    <t>Cena celkem v Kč bez DPH</t>
  </si>
  <si>
    <t>Cena za                   1 jednotku v Kč bez DPH</t>
  </si>
  <si>
    <t>Výkon</t>
  </si>
  <si>
    <t>Podvýkon</t>
  </si>
  <si>
    <t>ANO</t>
  </si>
  <si>
    <t>NE</t>
  </si>
  <si>
    <r>
      <t xml:space="preserve">Plátce DPH </t>
    </r>
    <r>
      <rPr>
        <vertAlign val="superscript"/>
        <sz val="11"/>
        <color indexed="8"/>
        <rFont val="Arial"/>
        <family val="2"/>
        <charset val="238"/>
      </rPr>
      <t>2</t>
    </r>
    <r>
      <rPr>
        <sz val="11"/>
        <color indexed="8"/>
        <rFont val="Arial"/>
        <family val="2"/>
        <charset val="238"/>
      </rPr>
      <t>)</t>
    </r>
  </si>
  <si>
    <r>
      <t xml:space="preserve">Celková cena za předpokládaný objem v Kč bez DPH </t>
    </r>
    <r>
      <rPr>
        <vertAlign val="superscript"/>
        <sz val="11"/>
        <color indexed="8"/>
        <rFont val="Arial"/>
        <family val="2"/>
        <charset val="238"/>
      </rPr>
      <t>1</t>
    </r>
    <r>
      <rPr>
        <sz val="11"/>
        <color indexed="8"/>
        <rFont val="Arial"/>
        <family val="2"/>
        <charset val="238"/>
      </rPr>
      <t>)</t>
    </r>
  </si>
  <si>
    <r>
      <rPr>
        <i/>
        <vertAlign val="superscript"/>
        <sz val="11"/>
        <color indexed="8"/>
        <rFont val="Arial"/>
        <family val="2"/>
        <charset val="238"/>
      </rPr>
      <t>1</t>
    </r>
    <r>
      <rPr>
        <i/>
        <sz val="11"/>
        <color indexed="8"/>
        <rFont val="Arial"/>
        <family val="2"/>
        <charset val="238"/>
      </rPr>
      <t xml:space="preserve">) Pokud jsou vyplněny všechny jednotkové ceny, je proveden automatický výpočet celkové ceny, tím však nejsou uchazeči zproštěni odpovědnosti za správné stanovení celkové nabídkové ceny. Uchazeči jsou povinni provést kontrolu výpočtu celkové nabídkové ceny a za její správnost je odpovědný pouze a jedině uchazeč.  </t>
    </r>
  </si>
  <si>
    <r>
      <rPr>
        <i/>
        <vertAlign val="superscript"/>
        <sz val="11"/>
        <color indexed="8"/>
        <rFont val="Arial"/>
        <family val="2"/>
        <charset val="238"/>
      </rPr>
      <t>2</t>
    </r>
    <r>
      <rPr>
        <i/>
        <sz val="11"/>
        <color indexed="8"/>
        <rFont val="Arial"/>
        <family val="2"/>
        <charset val="238"/>
      </rPr>
      <t>) Vyplní se ANO nebo NE</t>
    </r>
  </si>
  <si>
    <r>
      <t xml:space="preserve">Celková cena za celkový předpokládaný objem v Kč s DPH </t>
    </r>
    <r>
      <rPr>
        <vertAlign val="superscript"/>
        <sz val="11"/>
        <color indexed="8"/>
        <rFont val="Arial"/>
        <family val="2"/>
        <charset val="238"/>
      </rPr>
      <t>1</t>
    </r>
    <r>
      <rPr>
        <sz val="11"/>
        <color indexed="8"/>
        <rFont val="Arial"/>
        <family val="2"/>
        <charset val="238"/>
      </rPr>
      <t>)</t>
    </r>
  </si>
  <si>
    <t>Uchazeč je povinnen vyplnit všechny zeleně podbarvené buňky.</t>
  </si>
  <si>
    <t>Nabídkový list</t>
  </si>
  <si>
    <t>Polesí</t>
  </si>
  <si>
    <t>Polesí Vranov</t>
  </si>
  <si>
    <t>Polesí Habrůvka</t>
  </si>
  <si>
    <t>Polesí Bílovice nad Svitavou</t>
  </si>
  <si>
    <t>Polesí:</t>
  </si>
  <si>
    <t>polesí:</t>
  </si>
  <si>
    <t>Úsek:</t>
  </si>
  <si>
    <t>Úsek</t>
  </si>
  <si>
    <t>023</t>
  </si>
  <si>
    <t>024</t>
  </si>
  <si>
    <t>031</t>
  </si>
  <si>
    <t>022</t>
  </si>
  <si>
    <t>010</t>
  </si>
  <si>
    <t>011</t>
  </si>
  <si>
    <t>025</t>
  </si>
  <si>
    <t>058</t>
  </si>
  <si>
    <t>551</t>
  </si>
  <si>
    <t>Uchazeč je povinenvyplnit všechny zeleně podbarvené buňky</t>
  </si>
  <si>
    <r>
      <t xml:space="preserve">Celková cena za předpokládaný objem v Kč bez DPH </t>
    </r>
    <r>
      <rPr>
        <vertAlign val="superscript"/>
        <sz val="11"/>
        <color indexed="8"/>
        <rFont val="Arial"/>
        <family val="2"/>
        <charset val="238"/>
      </rPr>
      <t>1</t>
    </r>
    <r>
      <rPr>
        <sz val="11"/>
        <color indexed="8"/>
        <rFont val="Arial"/>
        <family val="2"/>
        <charset val="238"/>
      </rPr>
      <t>)</t>
    </r>
  </si>
  <si>
    <r>
      <t xml:space="preserve">Celková cena za celkový předpokládaný objem v Kč s DPH </t>
    </r>
    <r>
      <rPr>
        <vertAlign val="superscript"/>
        <sz val="11"/>
        <color indexed="8"/>
        <rFont val="Arial"/>
        <family val="2"/>
        <charset val="238"/>
      </rPr>
      <t>1</t>
    </r>
    <r>
      <rPr>
        <sz val="11"/>
        <color indexed="8"/>
        <rFont val="Arial"/>
        <family val="2"/>
        <charset val="238"/>
      </rPr>
      <t>)</t>
    </r>
  </si>
  <si>
    <t>veřejná zakázka č.:</t>
  </si>
  <si>
    <r>
      <t>úsek:</t>
    </r>
    <r>
      <rPr>
        <b/>
        <sz val="11"/>
        <color indexed="8"/>
        <rFont val="Arial"/>
        <family val="2"/>
        <charset val="238"/>
      </rPr>
      <t xml:space="preserve"> </t>
    </r>
  </si>
  <si>
    <t>konec realizace plnění:</t>
  </si>
  <si>
    <t>Číslo zakázky</t>
  </si>
  <si>
    <t>Plnění</t>
  </si>
  <si>
    <t xml:space="preserve">Příloha č. 2 </t>
  </si>
  <si>
    <t>1,2,3</t>
  </si>
  <si>
    <t>Úklid klestu  (bez pálení) - ručně - jehl.+list.</t>
  </si>
  <si>
    <t>m3</t>
  </si>
  <si>
    <t>Rozebírání a likvid.oplocenek-drátěné-nad 180 cm</t>
  </si>
  <si>
    <t>km</t>
  </si>
  <si>
    <t>Rozebírání a likvid.oplocenek-drátěné-do 180 cm vč</t>
  </si>
  <si>
    <t>Rozčleňování les. por.- mechanizovaně-lesní frézou</t>
  </si>
  <si>
    <t>ha</t>
  </si>
  <si>
    <t>Ožínání - ručně - celoplošné</t>
  </si>
  <si>
    <t>Ožínání - mechanizovaně - celoplošné</t>
  </si>
  <si>
    <t>Odstranění škodících dřevin do 4 m - ručně</t>
  </si>
  <si>
    <t>Odstranění škod. dřevin nad 4 m - ost.souvis.práce</t>
  </si>
  <si>
    <t>hod.</t>
  </si>
  <si>
    <t>Odstranění škod. dřevin nad 4 m - mechanizovaně</t>
  </si>
  <si>
    <t>Drcení klestu</t>
  </si>
  <si>
    <t>Celková cena zakázky 840 000 Kč</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</si>
</sst>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00"/>
  </numFmts>
  <fonts count="19" x14ac:knownFonts="1">
    <font>
      <sz val="11"/>
      <color theme="1"/>
      <name val="Calibri"/>
      <family val="2"/>
      <charset val="238"/>
      <scheme val="minor"/>
    </font>
    <font>
      <sz val="11"/>
      <color indexed="8"/>
      <name val="Arial"/>
      <family val="2"/>
      <charset val="238"/>
    </font>
    <font>
      <i/>
      <sz val="11"/>
      <color indexed="8"/>
      <name val="Arial"/>
      <family val="2"/>
      <charset val="238"/>
    </font>
    <font>
      <vertAlign val="superscript"/>
      <sz val="11"/>
      <color indexed="8"/>
      <name val="Arial"/>
      <family val="2"/>
      <charset val="238"/>
    </font>
    <font>
      <i/>
      <vertAlign val="superscript"/>
      <sz val="11"/>
      <color indexed="8"/>
      <name val="Arial"/>
      <family val="2"/>
      <charset val="238"/>
    </font>
    <font>
      <sz val="11"/>
      <name val="Arial"/>
      <family val="2"/>
      <charset val="238"/>
    </font>
    <font>
      <b/>
      <sz val="11"/>
      <color indexed="8"/>
      <name val="Arial"/>
      <family val="2"/>
      <charset val="238"/>
    </font>
    <font>
      <sz val="8"/>
      <name val="Calibri"/>
      <family val="2"/>
      <charset val="238"/>
    </font>
    <font>
      <sz val="11"/>
      <color theme="0"/>
      <name val="Calibri"/>
      <family val="2"/>
      <charset val="238"/>
      <scheme val="minor"/>
    </font>
    <font>
      <sz val="11"/>
      <color theme="1"/>
      <name val="Arial"/>
      <family val="2"/>
      <charset val="238"/>
    </font>
    <font>
      <b/>
      <sz val="11"/>
      <color theme="1"/>
      <name val="Arial"/>
      <family val="2"/>
      <charset val="238"/>
    </font>
    <font>
      <i/>
      <sz val="11"/>
      <color theme="1"/>
      <name val="Arial"/>
      <family val="2"/>
      <charset val="238"/>
    </font>
    <font>
      <sz val="11"/>
      <color theme="0"/>
      <name val="Arial"/>
      <family val="2"/>
      <charset val="238"/>
    </font>
    <font>
      <b/>
      <i/>
      <sz val="11"/>
      <color theme="1"/>
      <name val="Arial"/>
      <family val="2"/>
      <charset val="238"/>
    </font>
    <font>
      <b/>
      <i/>
      <sz val="9"/>
      <color theme="1"/>
      <name val="Arial"/>
      <family val="2"/>
      <charset val="238"/>
    </font>
    <font>
      <b/>
      <sz val="12"/>
      <color theme="1"/>
      <name val="Arial"/>
      <family val="2"/>
      <charset val="238"/>
    </font>
    <font>
      <b/>
      <sz val="12"/>
      <color theme="1"/>
      <name val="Calibri"/>
      <family val="2"/>
      <charset val="238"/>
      <scheme val="minor"/>
    </font>
    <font>
      <sz val="8"/>
      <name val="Calibri"/>
      <family val="2"/>
      <charset val="238"/>
      <scheme val="minor"/>
    </font>
    <font>
      <b/>
      <sz val="11"/>
      <color rgb="FFFF0000"/>
      <name val="Calibri"/>
      <family val="2"/>
      <charset val="238"/>
      <scheme val="minor"/>
    </font>
  </fonts>
  <fills count="8">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6" tint="0.59996337778862885"/>
        <bgColor indexed="64"/>
      </patternFill>
    </fill>
    <fill>
      <patternFill patternType="solid">
        <fgColor theme="6" tint="0.59999389629810485"/>
        <bgColor indexed="64"/>
      </patternFill>
    </fill>
    <fill>
      <patternFill patternType="solid">
        <fgColor theme="2" tint="-9.9978637043366805E-2"/>
        <bgColor indexed="64"/>
      </patternFill>
    </fill>
    <fill>
      <patternFill patternType="solid">
        <fgColor rgb="FF92D050"/>
        <bgColor indexed="64"/>
      </patternFill>
    </fill>
  </fills>
  <borders count="68">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style="hair">
        <color indexed="64"/>
      </top>
      <bottom style="medium">
        <color indexed="64"/>
      </bottom>
      <diagonal/>
    </border>
    <border>
      <left style="medium">
        <color indexed="64"/>
      </left>
      <right style="thin">
        <color indexed="64"/>
      </right>
      <top/>
      <bottom style="hair">
        <color indexed="64"/>
      </bottom>
      <diagonal/>
    </border>
    <border>
      <left style="medium">
        <color indexed="64"/>
      </left>
      <right style="thin">
        <color indexed="64"/>
      </right>
      <top style="hair">
        <color indexed="64"/>
      </top>
      <bottom/>
      <diagonal/>
    </border>
    <border>
      <left style="medium">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hair">
        <color indexed="64"/>
      </bottom>
      <diagonal/>
    </border>
    <border>
      <left style="thin">
        <color indexed="64"/>
      </left>
      <right/>
      <top style="hair">
        <color indexed="64"/>
      </top>
      <bottom style="medium">
        <color indexed="64"/>
      </bottom>
      <diagonal/>
    </border>
    <border>
      <left style="thin">
        <color indexed="64"/>
      </left>
      <right/>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diagonal/>
    </border>
    <border>
      <left style="thin">
        <color indexed="64"/>
      </left>
      <right/>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style="medium">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left style="medium">
        <color indexed="64"/>
      </left>
      <right style="medium">
        <color indexed="64"/>
      </right>
      <top style="medium">
        <color indexed="64"/>
      </top>
      <bottom style="hair">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hair">
        <color indexed="64"/>
      </bottom>
      <diagonal/>
    </border>
    <border>
      <left style="medium">
        <color indexed="64"/>
      </left>
      <right style="medium">
        <color indexed="64"/>
      </right>
      <top style="dashed">
        <color indexed="64"/>
      </top>
      <bottom style="dashed">
        <color indexed="64"/>
      </bottom>
      <diagonal/>
    </border>
    <border>
      <left style="thin">
        <color indexed="64"/>
      </left>
      <right style="medium">
        <color indexed="64"/>
      </right>
      <top style="dashed">
        <color indexed="64"/>
      </top>
      <bottom style="dashed">
        <color indexed="64"/>
      </bottom>
      <diagonal/>
    </border>
    <border>
      <left/>
      <right style="medium">
        <color indexed="64"/>
      </right>
      <top style="dashed">
        <color indexed="64"/>
      </top>
      <bottom style="dashed">
        <color indexed="64"/>
      </bottom>
      <diagonal/>
    </border>
    <border>
      <left style="medium">
        <color indexed="64"/>
      </left>
      <right style="medium">
        <color indexed="64"/>
      </right>
      <top style="dashed">
        <color indexed="64"/>
      </top>
      <bottom style="medium">
        <color indexed="64"/>
      </bottom>
      <diagonal/>
    </border>
    <border>
      <left style="thin">
        <color indexed="64"/>
      </left>
      <right style="medium">
        <color indexed="64"/>
      </right>
      <top style="dashed">
        <color indexed="64"/>
      </top>
      <bottom style="medium">
        <color indexed="64"/>
      </bottom>
      <diagonal/>
    </border>
    <border>
      <left/>
      <right style="medium">
        <color indexed="64"/>
      </right>
      <top style="dashed">
        <color indexed="64"/>
      </top>
      <bottom style="medium">
        <color indexed="64"/>
      </bottom>
      <diagonal/>
    </border>
    <border>
      <left style="medium">
        <color indexed="64"/>
      </left>
      <right style="medium">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style="dotted">
        <color indexed="64"/>
      </top>
      <bottom style="dotted">
        <color indexed="64"/>
      </bottom>
      <diagonal/>
    </border>
    <border>
      <left style="medium">
        <color indexed="64"/>
      </left>
      <right style="medium">
        <color indexed="64"/>
      </right>
      <top style="dotted">
        <color indexed="64"/>
      </top>
      <bottom style="dashed">
        <color indexed="64"/>
      </bottom>
      <diagonal/>
    </border>
    <border>
      <left style="thin">
        <color indexed="64"/>
      </left>
      <right style="medium">
        <color indexed="64"/>
      </right>
      <top style="dotted">
        <color indexed="64"/>
      </top>
      <bottom style="dashed">
        <color indexed="64"/>
      </bottom>
      <diagonal/>
    </border>
    <border>
      <left/>
      <right style="medium">
        <color indexed="64"/>
      </right>
      <top style="dotted">
        <color indexed="64"/>
      </top>
      <bottom style="dashed">
        <color indexed="64"/>
      </bottom>
      <diagonal/>
    </border>
    <border>
      <left style="medium">
        <color indexed="64"/>
      </left>
      <right style="medium">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hair">
        <color indexed="64"/>
      </top>
      <bottom/>
      <diagonal/>
    </border>
    <border>
      <left style="medium">
        <color indexed="64"/>
      </left>
      <right style="medium">
        <color indexed="64"/>
      </right>
      <top style="hair">
        <color indexed="64"/>
      </top>
      <bottom/>
      <diagonal/>
    </border>
    <border>
      <left/>
      <right style="medium">
        <color indexed="64"/>
      </right>
      <top style="hair">
        <color indexed="64"/>
      </top>
      <bottom/>
      <diagonal/>
    </border>
    <border>
      <left style="medium">
        <color indexed="64"/>
      </left>
      <right style="medium">
        <color indexed="64"/>
      </right>
      <top style="dashed">
        <color indexed="64"/>
      </top>
      <bottom/>
      <diagonal/>
    </border>
    <border>
      <left/>
      <right style="medium">
        <color indexed="64"/>
      </right>
      <top style="dashed">
        <color indexed="64"/>
      </top>
      <bottom/>
      <diagonal/>
    </border>
    <border>
      <left style="medium">
        <color indexed="64"/>
      </left>
      <right/>
      <top/>
      <bottom style="dotted">
        <color auto="1"/>
      </bottom>
      <diagonal/>
    </border>
    <border>
      <left style="medium">
        <color indexed="64"/>
      </left>
      <right/>
      <top style="dotted">
        <color auto="1"/>
      </top>
      <bottom style="medium">
        <color indexed="64"/>
      </bottom>
      <diagonal/>
    </border>
    <border>
      <left style="medium">
        <color indexed="64"/>
      </left>
      <right style="medium">
        <color indexed="64"/>
      </right>
      <top style="dotted">
        <color indexed="64"/>
      </top>
      <bottom style="medium">
        <color indexed="64"/>
      </bottom>
      <diagonal/>
    </border>
    <border>
      <left style="medium">
        <color indexed="64"/>
      </left>
      <right style="medium">
        <color indexed="64"/>
      </right>
      <top/>
      <bottom style="dotted">
        <color indexed="64"/>
      </bottom>
      <diagonal/>
    </border>
    <border>
      <left style="thin">
        <color indexed="64"/>
      </left>
      <right style="medium">
        <color indexed="64"/>
      </right>
      <top/>
      <bottom style="dotted">
        <color indexed="64"/>
      </bottom>
      <diagonal/>
    </border>
    <border>
      <left/>
      <right style="medium">
        <color indexed="64"/>
      </right>
      <top/>
      <bottom style="dotted">
        <color indexed="64"/>
      </bottom>
      <diagonal/>
    </border>
    <border>
      <left style="medium">
        <color indexed="64"/>
      </left>
      <right/>
      <top style="medium">
        <color indexed="64"/>
      </top>
      <bottom style="dotted">
        <color auto="1"/>
      </bottom>
      <diagonal/>
    </border>
    <border>
      <left style="thin">
        <color indexed="64"/>
      </left>
      <right style="medium">
        <color indexed="64"/>
      </right>
      <top style="dotted">
        <color auto="1"/>
      </top>
      <bottom style="medium">
        <color indexed="64"/>
      </bottom>
      <diagonal/>
    </border>
    <border>
      <left/>
      <right style="medium">
        <color indexed="64"/>
      </right>
      <top style="dotted">
        <color auto="1"/>
      </top>
      <bottom style="medium">
        <color indexed="64"/>
      </bottom>
      <diagonal/>
    </border>
  </borders>
  <cellStyleXfs count="1">
    <xf numFmtId="0" fontId="0" fillId="0" borderId="0"/>
  </cellStyleXfs>
  <cellXfs count="125">
    <xf numFmtId="0" fontId="0" fillId="0" borderId="0" xfId="0"/>
    <xf numFmtId="0" fontId="9" fillId="2" borderId="0" xfId="0" applyFont="1" applyFill="1"/>
    <xf numFmtId="0" fontId="9" fillId="0" borderId="0" xfId="0" applyFont="1"/>
    <xf numFmtId="0" fontId="10" fillId="2" borderId="0" xfId="0" applyFont="1" applyFill="1" applyAlignment="1">
      <alignment vertical="top"/>
    </xf>
    <xf numFmtId="0" fontId="9" fillId="2" borderId="1" xfId="0" applyFont="1" applyFill="1" applyBorder="1" applyAlignment="1">
      <alignment vertical="center"/>
    </xf>
    <xf numFmtId="0" fontId="9" fillId="2" borderId="2" xfId="0" applyFont="1" applyFill="1" applyBorder="1" applyAlignment="1">
      <alignment vertical="center"/>
    </xf>
    <xf numFmtId="0" fontId="9" fillId="2" borderId="3" xfId="0" applyFont="1" applyFill="1" applyBorder="1" applyAlignment="1">
      <alignment vertical="center"/>
    </xf>
    <xf numFmtId="0" fontId="9" fillId="2" borderId="4" xfId="0" applyFont="1" applyFill="1" applyBorder="1" applyAlignment="1">
      <alignment vertical="center"/>
    </xf>
    <xf numFmtId="0" fontId="9" fillId="2" borderId="5" xfId="0" applyFont="1" applyFill="1" applyBorder="1" applyAlignment="1">
      <alignment vertical="center"/>
    </xf>
    <xf numFmtId="0" fontId="9" fillId="2" borderId="6" xfId="0" applyFont="1" applyFill="1" applyBorder="1" applyAlignment="1">
      <alignment vertical="center"/>
    </xf>
    <xf numFmtId="0" fontId="9" fillId="0" borderId="2" xfId="0" applyFont="1" applyBorder="1"/>
    <xf numFmtId="0" fontId="9" fillId="0" borderId="0" xfId="0" applyFont="1" applyAlignment="1">
      <alignment vertical="top" wrapText="1"/>
    </xf>
    <xf numFmtId="0" fontId="9" fillId="0" borderId="7" xfId="0" applyFont="1" applyBorder="1" applyAlignment="1">
      <alignment horizontal="center" vertical="center"/>
    </xf>
    <xf numFmtId="0" fontId="11" fillId="0" borderId="0" xfId="0" applyFont="1"/>
    <xf numFmtId="0" fontId="9" fillId="3" borderId="8" xfId="0" applyFont="1" applyFill="1" applyBorder="1" applyAlignment="1">
      <alignment horizontal="center" vertical="top" wrapText="1"/>
    </xf>
    <xf numFmtId="0" fontId="8" fillId="0" borderId="0" xfId="0" applyFont="1"/>
    <xf numFmtId="0" fontId="10" fillId="4" borderId="9" xfId="0" applyFont="1" applyFill="1" applyBorder="1" applyAlignment="1" applyProtection="1">
      <alignment vertical="center"/>
      <protection locked="0"/>
    </xf>
    <xf numFmtId="0" fontId="12" fillId="0" borderId="0" xfId="0" applyFont="1"/>
    <xf numFmtId="0" fontId="5" fillId="0" borderId="0" xfId="0" applyFont="1"/>
    <xf numFmtId="3" fontId="5" fillId="0" borderId="0" xfId="0" applyNumberFormat="1" applyFont="1"/>
    <xf numFmtId="0" fontId="5" fillId="2" borderId="0" xfId="0" applyFont="1" applyFill="1"/>
    <xf numFmtId="0" fontId="13" fillId="2" borderId="0" xfId="0" applyFont="1" applyFill="1" applyAlignment="1">
      <alignment vertical="top"/>
    </xf>
    <xf numFmtId="0" fontId="0" fillId="0" borderId="0" xfId="0" applyAlignment="1">
      <alignment horizontal="right"/>
    </xf>
    <xf numFmtId="0" fontId="10" fillId="2" borderId="0" xfId="0" applyFont="1" applyFill="1" applyAlignment="1">
      <alignment vertical="center"/>
    </xf>
    <xf numFmtId="0" fontId="0" fillId="0" borderId="0" xfId="0" applyAlignment="1" applyProtection="1">
      <alignment horizontal="left"/>
      <protection locked="0"/>
    </xf>
    <xf numFmtId="3" fontId="10" fillId="5" borderId="10" xfId="0" applyNumberFormat="1" applyFont="1" applyFill="1" applyBorder="1" applyAlignment="1">
      <alignment horizontal="right" vertical="center" indent="2"/>
    </xf>
    <xf numFmtId="3" fontId="10" fillId="5" borderId="11" xfId="0" applyNumberFormat="1" applyFont="1" applyFill="1" applyBorder="1" applyAlignment="1">
      <alignment horizontal="right" vertical="center" indent="2"/>
    </xf>
    <xf numFmtId="3" fontId="10" fillId="5" borderId="12" xfId="0" applyNumberFormat="1" applyFont="1" applyFill="1" applyBorder="1" applyAlignment="1">
      <alignment horizontal="right" vertical="center" indent="2"/>
    </xf>
    <xf numFmtId="0" fontId="9" fillId="2" borderId="0" xfId="0" applyFont="1" applyFill="1" applyAlignment="1">
      <alignment horizontal="right" vertical="center"/>
    </xf>
    <xf numFmtId="49" fontId="9" fillId="2" borderId="13" xfId="0" applyNumberFormat="1" applyFont="1" applyFill="1" applyBorder="1" applyAlignment="1">
      <alignment horizontal="center" vertical="center"/>
    </xf>
    <xf numFmtId="49" fontId="9" fillId="2" borderId="14" xfId="0" applyNumberFormat="1" applyFont="1" applyFill="1" applyBorder="1" applyAlignment="1">
      <alignment horizontal="center" vertical="center"/>
    </xf>
    <xf numFmtId="49" fontId="9" fillId="2" borderId="15" xfId="0" applyNumberFormat="1" applyFont="1" applyFill="1" applyBorder="1" applyAlignment="1">
      <alignment horizontal="center" vertical="center"/>
    </xf>
    <xf numFmtId="49" fontId="9" fillId="2" borderId="16" xfId="0" applyNumberFormat="1" applyFont="1" applyFill="1" applyBorder="1" applyAlignment="1">
      <alignment horizontal="center" vertical="center"/>
    </xf>
    <xf numFmtId="49" fontId="9" fillId="2" borderId="17" xfId="0" applyNumberFormat="1" applyFont="1" applyFill="1" applyBorder="1" applyAlignment="1">
      <alignment horizontal="center" vertical="center"/>
    </xf>
    <xf numFmtId="49" fontId="9" fillId="0" borderId="18" xfId="0" applyNumberFormat="1" applyFont="1" applyBorder="1" applyAlignment="1">
      <alignment horizontal="center" vertical="center"/>
    </xf>
    <xf numFmtId="49" fontId="9" fillId="2" borderId="18" xfId="0" applyNumberFormat="1" applyFont="1" applyFill="1" applyBorder="1" applyAlignment="1">
      <alignment horizontal="center" vertical="center"/>
    </xf>
    <xf numFmtId="0" fontId="9" fillId="3" borderId="19" xfId="0" applyFont="1" applyFill="1" applyBorder="1" applyAlignment="1">
      <alignment horizontal="center" vertical="top" wrapText="1"/>
    </xf>
    <xf numFmtId="0" fontId="9" fillId="2" borderId="20" xfId="0" applyFont="1" applyFill="1" applyBorder="1" applyAlignment="1">
      <alignment horizontal="center" vertical="center"/>
    </xf>
    <xf numFmtId="0" fontId="9" fillId="2" borderId="21" xfId="0" applyFont="1" applyFill="1" applyBorder="1" applyAlignment="1">
      <alignment horizontal="center" vertical="center"/>
    </xf>
    <xf numFmtId="0" fontId="9" fillId="2" borderId="22" xfId="0" applyFont="1" applyFill="1" applyBorder="1" applyAlignment="1">
      <alignment horizontal="center" vertical="center"/>
    </xf>
    <xf numFmtId="49" fontId="9" fillId="2" borderId="23" xfId="0" applyNumberFormat="1" applyFont="1" applyFill="1" applyBorder="1" applyAlignment="1">
      <alignment horizontal="center" vertical="center"/>
    </xf>
    <xf numFmtId="0" fontId="9" fillId="2" borderId="23" xfId="0" applyFont="1" applyFill="1" applyBorder="1" applyAlignment="1">
      <alignment horizontal="center" vertical="center"/>
    </xf>
    <xf numFmtId="49" fontId="9" fillId="2" borderId="24" xfId="0" applyNumberFormat="1" applyFont="1" applyFill="1" applyBorder="1" applyAlignment="1">
      <alignment horizontal="center" vertical="center"/>
    </xf>
    <xf numFmtId="49" fontId="9" fillId="2" borderId="20" xfId="0" applyNumberFormat="1" applyFont="1" applyFill="1" applyBorder="1" applyAlignment="1">
      <alignment horizontal="center" vertical="center"/>
    </xf>
    <xf numFmtId="49" fontId="9" fillId="2" borderId="21" xfId="0" applyNumberFormat="1" applyFont="1" applyFill="1" applyBorder="1" applyAlignment="1">
      <alignment horizontal="center" vertical="center"/>
    </xf>
    <xf numFmtId="0" fontId="9" fillId="2" borderId="25" xfId="0" applyFont="1" applyFill="1" applyBorder="1" applyAlignment="1">
      <alignment horizontal="center" vertical="center"/>
    </xf>
    <xf numFmtId="0" fontId="9" fillId="0" borderId="25" xfId="0" applyFont="1" applyBorder="1" applyAlignment="1">
      <alignment horizontal="center" vertical="center"/>
    </xf>
    <xf numFmtId="0" fontId="14" fillId="2" borderId="0" xfId="0" applyFont="1" applyFill="1" applyAlignment="1">
      <alignment vertical="top"/>
    </xf>
    <xf numFmtId="0" fontId="9" fillId="3" borderId="26" xfId="0" applyFont="1" applyFill="1" applyBorder="1" applyAlignment="1">
      <alignment horizontal="center" vertical="center" wrapText="1"/>
    </xf>
    <xf numFmtId="0" fontId="9" fillId="3" borderId="27" xfId="0" applyFont="1" applyFill="1" applyBorder="1" applyAlignment="1">
      <alignment vertical="top"/>
    </xf>
    <xf numFmtId="0" fontId="9" fillId="2" borderId="0" xfId="0" applyFont="1" applyFill="1" applyAlignment="1">
      <alignment horizontal="center" vertical="top" wrapText="1"/>
    </xf>
    <xf numFmtId="0" fontId="9" fillId="2" borderId="28" xfId="0" applyFont="1" applyFill="1" applyBorder="1" applyAlignment="1">
      <alignment horizontal="center" vertical="top" wrapText="1"/>
    </xf>
    <xf numFmtId="0" fontId="9" fillId="2" borderId="0" xfId="0" applyFont="1" applyFill="1" applyAlignment="1">
      <alignment horizontal="center" vertical="center"/>
    </xf>
    <xf numFmtId="0" fontId="9" fillId="3" borderId="29" xfId="0" applyFont="1" applyFill="1" applyBorder="1" applyAlignment="1">
      <alignment horizontal="center" vertical="top"/>
    </xf>
    <xf numFmtId="49" fontId="9" fillId="2" borderId="0" xfId="0" applyNumberFormat="1" applyFont="1" applyFill="1" applyAlignment="1">
      <alignment horizontal="center" vertical="center"/>
    </xf>
    <xf numFmtId="0" fontId="9" fillId="6" borderId="30" xfId="0" applyFont="1" applyFill="1" applyBorder="1" applyAlignment="1">
      <alignment horizontal="left" vertical="center" indent="1"/>
    </xf>
    <xf numFmtId="0" fontId="9" fillId="6" borderId="31" xfId="0" applyFont="1" applyFill="1" applyBorder="1" applyAlignment="1">
      <alignment horizontal="right" vertical="center" indent="1"/>
    </xf>
    <xf numFmtId="4" fontId="10" fillId="6" borderId="32" xfId="0" applyNumberFormat="1" applyFont="1" applyFill="1" applyBorder="1" applyAlignment="1" applyProtection="1">
      <alignment horizontal="right" vertical="center" indent="2"/>
      <protection locked="0"/>
    </xf>
    <xf numFmtId="4" fontId="10" fillId="6" borderId="31" xfId="0" applyNumberFormat="1" applyFont="1" applyFill="1" applyBorder="1" applyAlignment="1" applyProtection="1">
      <alignment horizontal="right" vertical="center" indent="2"/>
      <protection locked="0"/>
    </xf>
    <xf numFmtId="0" fontId="9" fillId="6" borderId="30" xfId="0" applyFont="1" applyFill="1" applyBorder="1" applyAlignment="1">
      <alignment vertical="center"/>
    </xf>
    <xf numFmtId="0" fontId="9" fillId="6" borderId="33" xfId="0" applyFont="1" applyFill="1" applyBorder="1" applyAlignment="1">
      <alignment vertical="center"/>
    </xf>
    <xf numFmtId="0" fontId="9" fillId="6" borderId="34" xfId="0" applyFont="1" applyFill="1" applyBorder="1" applyAlignment="1">
      <alignment horizontal="right" vertical="center" indent="1"/>
    </xf>
    <xf numFmtId="0" fontId="9" fillId="6" borderId="35" xfId="0" applyFont="1" applyFill="1" applyBorder="1" applyAlignment="1">
      <alignment horizontal="left" vertical="center" indent="1"/>
    </xf>
    <xf numFmtId="164" fontId="9" fillId="6" borderId="35" xfId="0" applyNumberFormat="1" applyFont="1" applyFill="1" applyBorder="1" applyAlignment="1">
      <alignment horizontal="right" vertical="center" indent="1"/>
    </xf>
    <xf numFmtId="0" fontId="15" fillId="2" borderId="0" xfId="0" applyFont="1" applyFill="1" applyAlignment="1">
      <alignment horizontal="left" vertical="center"/>
    </xf>
    <xf numFmtId="0" fontId="9" fillId="3" borderId="36" xfId="0" applyFont="1" applyFill="1" applyBorder="1" applyAlignment="1">
      <alignment horizontal="center" vertical="top" wrapText="1"/>
    </xf>
    <xf numFmtId="0" fontId="9" fillId="3" borderId="29" xfId="0" applyFont="1" applyFill="1" applyBorder="1" applyAlignment="1">
      <alignment horizontal="center" vertical="top" wrapText="1"/>
    </xf>
    <xf numFmtId="4" fontId="10" fillId="6" borderId="34" xfId="0" applyNumberFormat="1" applyFont="1" applyFill="1" applyBorder="1" applyAlignment="1" applyProtection="1">
      <alignment horizontal="right" vertical="center" indent="2"/>
      <protection locked="0"/>
    </xf>
    <xf numFmtId="0" fontId="9" fillId="2" borderId="5" xfId="0" applyFont="1" applyFill="1" applyBorder="1" applyAlignment="1">
      <alignment horizontal="left" vertical="center" indent="1"/>
    </xf>
    <xf numFmtId="0" fontId="9" fillId="2" borderId="1" xfId="0" applyFont="1" applyFill="1" applyBorder="1" applyAlignment="1">
      <alignment horizontal="left" vertical="center" indent="1"/>
    </xf>
    <xf numFmtId="0" fontId="9" fillId="2" borderId="3" xfId="0" applyFont="1" applyFill="1" applyBorder="1" applyAlignment="1">
      <alignment horizontal="left" vertical="center" indent="1"/>
    </xf>
    <xf numFmtId="4" fontId="10" fillId="0" borderId="39" xfId="0" applyNumberFormat="1" applyFont="1" applyBorder="1" applyAlignment="1">
      <alignment horizontal="right" vertical="center" indent="2"/>
    </xf>
    <xf numFmtId="3" fontId="10" fillId="7" borderId="40" xfId="0" applyNumberFormat="1" applyFont="1" applyFill="1" applyBorder="1" applyAlignment="1" applyProtection="1">
      <alignment horizontal="right" vertical="center" indent="2"/>
      <protection locked="0"/>
    </xf>
    <xf numFmtId="3" fontId="9" fillId="0" borderId="38" xfId="0" applyNumberFormat="1" applyFont="1" applyBorder="1" applyAlignment="1">
      <alignment horizontal="right" vertical="center" indent="2"/>
    </xf>
    <xf numFmtId="4" fontId="10" fillId="0" borderId="42" xfId="0" applyNumberFormat="1" applyFont="1" applyBorder="1" applyAlignment="1">
      <alignment horizontal="right" vertical="center" indent="2"/>
    </xf>
    <xf numFmtId="3" fontId="10" fillId="7" borderId="43" xfId="0" applyNumberFormat="1" applyFont="1" applyFill="1" applyBorder="1" applyAlignment="1" applyProtection="1">
      <alignment horizontal="right" vertical="center" indent="2"/>
      <protection locked="0"/>
    </xf>
    <xf numFmtId="3" fontId="9" fillId="0" borderId="41" xfId="0" applyNumberFormat="1" applyFont="1" applyBorder="1" applyAlignment="1">
      <alignment horizontal="right" vertical="center" indent="2"/>
    </xf>
    <xf numFmtId="0" fontId="9" fillId="2" borderId="44" xfId="0" applyFont="1" applyFill="1" applyBorder="1" applyAlignment="1">
      <alignment horizontal="right" vertical="center" indent="1"/>
    </xf>
    <xf numFmtId="3" fontId="10" fillId="7" borderId="46" xfId="0" applyNumberFormat="1" applyFont="1" applyFill="1" applyBorder="1" applyAlignment="1" applyProtection="1">
      <alignment horizontal="right" vertical="center" indent="2"/>
      <protection locked="0"/>
    </xf>
    <xf numFmtId="3" fontId="9" fillId="0" borderId="44" xfId="0" applyNumberFormat="1" applyFont="1" applyBorder="1" applyAlignment="1">
      <alignment horizontal="right" vertical="center" indent="2"/>
    </xf>
    <xf numFmtId="4" fontId="10" fillId="0" borderId="45" xfId="0" applyNumberFormat="1" applyFont="1" applyBorder="1" applyAlignment="1">
      <alignment horizontal="right" vertical="center" indent="2"/>
    </xf>
    <xf numFmtId="0" fontId="9" fillId="2" borderId="47" xfId="0" applyFont="1" applyFill="1" applyBorder="1" applyAlignment="1">
      <alignment horizontal="left" vertical="center" indent="1"/>
    </xf>
    <xf numFmtId="4" fontId="10" fillId="0" borderId="49" xfId="0" applyNumberFormat="1" applyFont="1" applyBorder="1" applyAlignment="1">
      <alignment horizontal="right" vertical="center" indent="2"/>
    </xf>
    <xf numFmtId="3" fontId="10" fillId="7" borderId="50" xfId="0" applyNumberFormat="1" applyFont="1" applyFill="1" applyBorder="1" applyAlignment="1" applyProtection="1">
      <alignment horizontal="right" vertical="center" indent="2"/>
      <protection locked="0"/>
    </xf>
    <xf numFmtId="3" fontId="9" fillId="0" borderId="48" xfId="0" applyNumberFormat="1" applyFont="1" applyBorder="1" applyAlignment="1">
      <alignment horizontal="right" vertical="center" indent="2"/>
    </xf>
    <xf numFmtId="3" fontId="10" fillId="7" borderId="53" xfId="0" applyNumberFormat="1" applyFont="1" applyFill="1" applyBorder="1" applyAlignment="1" applyProtection="1">
      <alignment horizontal="right" vertical="center" indent="2"/>
      <protection locked="0"/>
    </xf>
    <xf numFmtId="3" fontId="9" fillId="0" borderId="51" xfId="0" applyNumberFormat="1" applyFont="1" applyBorder="1" applyAlignment="1">
      <alignment horizontal="right" vertical="center" indent="2"/>
    </xf>
    <xf numFmtId="0" fontId="9" fillId="2" borderId="0" xfId="0" applyFont="1" applyFill="1" applyAlignment="1">
      <alignment horizontal="right"/>
    </xf>
    <xf numFmtId="0" fontId="15" fillId="2" borderId="0" xfId="0" applyFont="1" applyFill="1" applyAlignment="1">
      <alignment horizontal="right"/>
    </xf>
    <xf numFmtId="0" fontId="15" fillId="2" borderId="0" xfId="0" applyFont="1" applyFill="1" applyAlignment="1">
      <alignment horizontal="right" vertical="center"/>
    </xf>
    <xf numFmtId="165" fontId="10" fillId="0" borderId="45" xfId="0" applyNumberFormat="1" applyFont="1" applyBorder="1" applyAlignment="1">
      <alignment horizontal="right" vertical="center" indent="2"/>
    </xf>
    <xf numFmtId="165" fontId="10" fillId="6" borderId="32" xfId="0" applyNumberFormat="1" applyFont="1" applyFill="1" applyBorder="1" applyAlignment="1" applyProtection="1">
      <alignment horizontal="right" vertical="center" indent="2"/>
      <protection locked="0"/>
    </xf>
    <xf numFmtId="3" fontId="10" fillId="6" borderId="37" xfId="0" applyNumberFormat="1" applyFont="1" applyFill="1" applyBorder="1" applyAlignment="1" applyProtection="1">
      <alignment horizontal="right" vertical="center" indent="2"/>
      <protection locked="0"/>
    </xf>
    <xf numFmtId="0" fontId="9" fillId="6" borderId="54" xfId="0" applyFont="1" applyFill="1" applyBorder="1" applyAlignment="1">
      <alignment vertical="center"/>
    </xf>
    <xf numFmtId="0" fontId="9" fillId="6" borderId="55" xfId="0" applyFont="1" applyFill="1" applyBorder="1" applyAlignment="1">
      <alignment horizontal="right" vertical="center" indent="1"/>
    </xf>
    <xf numFmtId="4" fontId="10" fillId="6" borderId="56" xfId="0" applyNumberFormat="1" applyFont="1" applyFill="1" applyBorder="1" applyAlignment="1" applyProtection="1">
      <alignment horizontal="right" vertical="center" indent="2"/>
      <protection locked="0"/>
    </xf>
    <xf numFmtId="3" fontId="10" fillId="6" borderId="31" xfId="0" applyNumberFormat="1" applyFont="1" applyFill="1" applyBorder="1" applyAlignment="1" applyProtection="1">
      <alignment horizontal="right" vertical="center" indent="2"/>
      <protection locked="0"/>
    </xf>
    <xf numFmtId="3" fontId="10" fillId="7" borderId="58" xfId="0" applyNumberFormat="1" applyFont="1" applyFill="1" applyBorder="1" applyAlignment="1" applyProtection="1">
      <alignment horizontal="right" vertical="center" indent="2"/>
      <protection locked="0"/>
    </xf>
    <xf numFmtId="3" fontId="9" fillId="0" borderId="57" xfId="0" applyNumberFormat="1" applyFont="1" applyBorder="1" applyAlignment="1">
      <alignment horizontal="right" vertical="center" indent="2"/>
    </xf>
    <xf numFmtId="0" fontId="9" fillId="3" borderId="29" xfId="0" applyFont="1" applyFill="1" applyBorder="1" applyAlignment="1">
      <alignment vertical="top"/>
    </xf>
    <xf numFmtId="0" fontId="9" fillId="2" borderId="59" xfId="0" applyFont="1" applyFill="1" applyBorder="1" applyAlignment="1">
      <alignment horizontal="left" vertical="center" indent="1"/>
    </xf>
    <xf numFmtId="0" fontId="9" fillId="2" borderId="60" xfId="0" applyFont="1" applyFill="1" applyBorder="1" applyAlignment="1">
      <alignment horizontal="left" vertical="center" indent="1"/>
    </xf>
    <xf numFmtId="0" fontId="9" fillId="2" borderId="51" xfId="0" applyFont="1" applyFill="1" applyBorder="1" applyAlignment="1">
      <alignment horizontal="right" vertical="center" indent="1"/>
    </xf>
    <xf numFmtId="0" fontId="9" fillId="2" borderId="61" xfId="0" applyFont="1" applyFill="1" applyBorder="1" applyAlignment="1">
      <alignment horizontal="right" vertical="center" indent="1"/>
    </xf>
    <xf numFmtId="0" fontId="9" fillId="6" borderId="0" xfId="0" applyFont="1" applyFill="1" applyAlignment="1">
      <alignment vertical="center"/>
    </xf>
    <xf numFmtId="14" fontId="0" fillId="0" borderId="0" xfId="0" applyNumberFormat="1"/>
    <xf numFmtId="3" fontId="10" fillId="0" borderId="52" xfId="0" applyNumberFormat="1" applyFont="1" applyBorder="1" applyAlignment="1">
      <alignment horizontal="right" vertical="center" indent="2"/>
    </xf>
    <xf numFmtId="3" fontId="10" fillId="0" borderId="45" xfId="0" applyNumberFormat="1" applyFont="1" applyBorder="1" applyAlignment="1">
      <alignment horizontal="right" vertical="center" indent="2"/>
    </xf>
    <xf numFmtId="0" fontId="18" fillId="0" borderId="0" xfId="0" applyFont="1"/>
    <xf numFmtId="0" fontId="11" fillId="0" borderId="0" xfId="0" applyFont="1" applyAlignment="1">
      <alignment horizontal="left" vertical="top" wrapText="1"/>
    </xf>
    <xf numFmtId="0" fontId="15" fillId="2" borderId="0" xfId="0" applyFont="1" applyFill="1" applyAlignment="1">
      <alignment horizontal="right" vertical="center" shrinkToFit="1"/>
    </xf>
    <xf numFmtId="0" fontId="16" fillId="2" borderId="0" xfId="0" applyFont="1" applyFill="1" applyAlignment="1">
      <alignment horizontal="right" vertical="center" shrinkToFit="1"/>
    </xf>
    <xf numFmtId="0" fontId="9" fillId="2" borderId="0" xfId="0" applyFont="1" applyFill="1" applyAlignment="1">
      <alignment horizontal="right"/>
    </xf>
    <xf numFmtId="0" fontId="10" fillId="2" borderId="0" xfId="0" applyFont="1" applyFill="1" applyAlignment="1">
      <alignment horizontal="right"/>
    </xf>
    <xf numFmtId="0" fontId="9" fillId="0" borderId="0" xfId="0" applyFont="1" applyAlignment="1">
      <alignment horizontal="center"/>
    </xf>
    <xf numFmtId="14" fontId="15" fillId="2" borderId="0" xfId="0" applyNumberFormat="1" applyFont="1" applyFill="1" applyAlignment="1">
      <alignment horizontal="right"/>
    </xf>
    <xf numFmtId="0" fontId="15" fillId="2" borderId="0" xfId="0" applyFont="1" applyFill="1" applyAlignment="1">
      <alignment horizontal="right"/>
    </xf>
    <xf numFmtId="0" fontId="9" fillId="2" borderId="62" xfId="0" applyFont="1" applyFill="1" applyBorder="1" applyAlignment="1">
      <alignment horizontal="right" vertical="center" indent="1"/>
    </xf>
    <xf numFmtId="4" fontId="10" fillId="0" borderId="63" xfId="0" applyNumberFormat="1" applyFont="1" applyBorder="1" applyAlignment="1">
      <alignment horizontal="right" vertical="center" indent="2"/>
    </xf>
    <xf numFmtId="3" fontId="10" fillId="7" borderId="64" xfId="0" applyNumberFormat="1" applyFont="1" applyFill="1" applyBorder="1" applyAlignment="1" applyProtection="1">
      <alignment horizontal="right" vertical="center" indent="2"/>
      <protection locked="0"/>
    </xf>
    <xf numFmtId="3" fontId="9" fillId="0" borderId="62" xfId="0" applyNumberFormat="1" applyFont="1" applyBorder="1" applyAlignment="1">
      <alignment horizontal="right" vertical="center" indent="2"/>
    </xf>
    <xf numFmtId="0" fontId="9" fillId="2" borderId="65" xfId="0" applyFont="1" applyFill="1" applyBorder="1" applyAlignment="1">
      <alignment horizontal="left" vertical="center" indent="1"/>
    </xf>
    <xf numFmtId="4" fontId="10" fillId="0" borderId="66" xfId="0" applyNumberFormat="1" applyFont="1" applyBorder="1" applyAlignment="1">
      <alignment horizontal="right" vertical="center" indent="2"/>
    </xf>
    <xf numFmtId="3" fontId="10" fillId="7" borderId="67" xfId="0" applyNumberFormat="1" applyFont="1" applyFill="1" applyBorder="1" applyAlignment="1" applyProtection="1">
      <alignment horizontal="right" vertical="center" indent="2"/>
      <protection locked="0"/>
    </xf>
    <xf numFmtId="3" fontId="9" fillId="0" borderId="61" xfId="0" applyNumberFormat="1" applyFont="1" applyBorder="1" applyAlignment="1">
      <alignment horizontal="right" vertical="center" indent="2"/>
    </xf>
  </cellXfs>
  <cellStyles count="1">
    <cellStyle name="Normální" xfId="0" builtinId="0"/>
  </cellStyles>
  <dxfs count="42">
    <dxf>
      <fill>
        <patternFill>
          <bgColor theme="6" tint="0.59996337778862885"/>
        </patternFill>
      </fill>
    </dxf>
    <dxf>
      <fill>
        <patternFill patternType="none">
          <bgColor indexed="65"/>
        </patternFill>
      </fill>
    </dxf>
    <dxf>
      <fill>
        <patternFill>
          <bgColor theme="6" tint="0.59996337778862885"/>
        </patternFill>
      </fill>
    </dxf>
    <dxf>
      <fill>
        <patternFill patternType="none">
          <bgColor indexed="65"/>
        </patternFill>
      </fill>
    </dxf>
    <dxf>
      <fill>
        <patternFill>
          <bgColor theme="6" tint="0.59996337778862885"/>
        </patternFill>
      </fill>
    </dxf>
    <dxf>
      <fill>
        <patternFill patternType="none">
          <bgColor indexed="65"/>
        </patternFill>
      </fill>
    </dxf>
    <dxf>
      <fill>
        <patternFill patternType="none">
          <bgColor indexed="65"/>
        </patternFill>
      </fill>
    </dxf>
    <dxf>
      <fill>
        <patternFill>
          <bgColor theme="6" tint="0.59996337778862885"/>
        </patternFill>
      </fill>
    </dxf>
    <dxf>
      <fill>
        <patternFill>
          <bgColor theme="6" tint="0.59996337778862885"/>
        </patternFill>
      </fill>
    </dxf>
    <dxf>
      <fill>
        <patternFill patternType="none">
          <bgColor indexed="65"/>
        </patternFill>
      </fill>
    </dxf>
    <dxf>
      <fill>
        <patternFill>
          <bgColor theme="6" tint="0.59996337778862885"/>
        </patternFill>
      </fill>
    </dxf>
    <dxf>
      <fill>
        <patternFill patternType="none">
          <bgColor indexed="65"/>
        </patternFill>
      </fill>
    </dxf>
    <dxf>
      <fill>
        <patternFill>
          <bgColor theme="6" tint="0.59996337778862885"/>
        </patternFill>
      </fill>
    </dxf>
    <dxf>
      <fill>
        <patternFill patternType="none">
          <bgColor indexed="65"/>
        </patternFill>
      </fill>
    </dxf>
    <dxf>
      <fill>
        <patternFill patternType="none">
          <bgColor indexed="65"/>
        </patternFill>
      </fill>
    </dxf>
    <dxf>
      <fill>
        <patternFill>
          <bgColor theme="6" tint="0.59996337778862885"/>
        </patternFill>
      </fill>
    </dxf>
    <dxf>
      <fill>
        <patternFill>
          <bgColor theme="6" tint="0.59996337778862885"/>
        </patternFill>
      </fill>
    </dxf>
    <dxf>
      <fill>
        <patternFill patternType="none">
          <bgColor indexed="65"/>
        </patternFill>
      </fill>
    </dxf>
    <dxf>
      <fill>
        <patternFill>
          <bgColor theme="6" tint="0.59996337778862885"/>
        </patternFill>
      </fill>
    </dxf>
    <dxf>
      <fill>
        <patternFill patternType="none">
          <bgColor indexed="65"/>
        </patternFill>
      </fill>
    </dxf>
    <dxf>
      <fill>
        <patternFill patternType="none">
          <bgColor indexed="65"/>
        </patternFill>
      </fill>
    </dxf>
    <dxf>
      <fill>
        <patternFill>
          <bgColor theme="6" tint="0.59996337778862885"/>
        </patternFill>
      </fill>
    </dxf>
    <dxf>
      <fill>
        <patternFill>
          <bgColor theme="6" tint="0.59996337778862885"/>
        </patternFill>
      </fill>
    </dxf>
    <dxf>
      <fill>
        <patternFill patternType="none">
          <bgColor indexed="65"/>
        </patternFill>
      </fill>
    </dxf>
    <dxf>
      <fill>
        <patternFill>
          <bgColor theme="6" tint="0.59996337778862885"/>
        </patternFill>
      </fill>
    </dxf>
    <dxf>
      <fill>
        <patternFill patternType="none">
          <bgColor indexed="65"/>
        </patternFill>
      </fill>
    </dxf>
    <dxf>
      <fill>
        <patternFill>
          <bgColor theme="6" tint="0.59996337778862885"/>
        </patternFill>
      </fill>
    </dxf>
    <dxf>
      <fill>
        <patternFill patternType="none">
          <bgColor indexed="65"/>
        </patternFill>
      </fill>
    </dxf>
    <dxf>
      <fill>
        <patternFill>
          <bgColor theme="6" tint="0.59996337778862885"/>
        </patternFill>
      </fill>
    </dxf>
    <dxf>
      <fill>
        <patternFill patternType="none">
          <bgColor indexed="65"/>
        </patternFill>
      </fill>
    </dxf>
    <dxf>
      <fill>
        <patternFill>
          <bgColor theme="6" tint="0.59996337778862885"/>
        </patternFill>
      </fill>
    </dxf>
    <dxf>
      <fill>
        <patternFill patternType="none">
          <bgColor indexed="65"/>
        </patternFill>
      </fill>
    </dxf>
    <dxf>
      <fill>
        <patternFill patternType="none">
          <bgColor indexed="65"/>
        </patternFill>
      </fill>
    </dxf>
    <dxf>
      <fill>
        <patternFill>
          <bgColor theme="6" tint="0.59996337778862885"/>
        </patternFill>
      </fill>
    </dxf>
    <dxf>
      <fill>
        <patternFill>
          <bgColor theme="6" tint="0.59996337778862885"/>
        </patternFill>
      </fill>
    </dxf>
    <dxf>
      <fill>
        <patternFill patternType="none">
          <bgColor indexed="65"/>
        </patternFill>
      </fill>
    </dxf>
    <dxf>
      <fill>
        <patternFill>
          <bgColor theme="6" tint="0.59996337778862885"/>
        </patternFill>
      </fill>
    </dxf>
    <dxf>
      <fill>
        <patternFill patternType="none">
          <bgColor indexed="65"/>
        </patternFill>
      </fill>
    </dxf>
    <dxf>
      <fill>
        <patternFill>
          <bgColor theme="6" tint="0.59996337778862885"/>
        </patternFill>
      </fill>
    </dxf>
    <dxf>
      <fill>
        <patternFill patternType="none">
          <bgColor indexed="65"/>
        </patternFill>
      </fill>
    </dxf>
    <dxf>
      <fill>
        <patternFill patternType="none">
          <bgColor indexed="65"/>
        </patternFill>
      </fill>
    </dxf>
    <dxf>
      <fill>
        <patternFill>
          <bgColor theme="6"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1508760</xdr:colOff>
      <xdr:row>3</xdr:row>
      <xdr:rowOff>121920</xdr:rowOff>
    </xdr:to>
    <xdr:pic>
      <xdr:nvPicPr>
        <xdr:cNvPr id="1260" name="obrázek 4">
          <a:extLst>
            <a:ext uri="{FF2B5EF4-FFF2-40B4-BE49-F238E27FC236}">
              <a16:creationId xmlns:a16="http://schemas.microsoft.com/office/drawing/2014/main" id="{1B507AAD-4FFA-4019-A136-52C6BD75210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4780" y="0"/>
          <a:ext cx="1508760" cy="716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ist1">
    <pageSetUpPr fitToPage="1"/>
  </sheetPr>
  <dimension ref="A1:N38"/>
  <sheetViews>
    <sheetView showGridLines="0" showZeros="0" tabSelected="1" zoomScale="90" zoomScaleNormal="90" workbookViewId="0">
      <selection activeCell="R35" sqref="R35"/>
    </sheetView>
  </sheetViews>
  <sheetFormatPr defaultColWidth="9.140625" defaultRowHeight="14.25" x14ac:dyDescent="0.2"/>
  <cols>
    <col min="1" max="1" width="2.140625" style="2" customWidth="1"/>
    <col min="2" max="3" width="7.28515625" style="2" hidden="1" customWidth="1"/>
    <col min="4" max="4" width="71.5703125" style="2" customWidth="1"/>
    <col min="5" max="5" width="15.42578125" style="2" customWidth="1"/>
    <col min="6" max="6" width="15.5703125" style="2" customWidth="1"/>
    <col min="7" max="7" width="16.5703125" style="2" customWidth="1"/>
    <col min="8" max="8" width="16.7109375" style="2" customWidth="1"/>
    <col min="9" max="9" width="17.42578125" style="2" customWidth="1"/>
    <col min="10" max="10" width="9.140625" style="2"/>
    <col min="11" max="11" width="9.140625" style="2" hidden="1" customWidth="1"/>
    <col min="12" max="12" width="9.140625" style="2" customWidth="1"/>
    <col min="13" max="16384" width="9.140625" style="2"/>
  </cols>
  <sheetData>
    <row r="1" spans="1:10" ht="15" customHeight="1" x14ac:dyDescent="0.25">
      <c r="A1" s="1"/>
      <c r="B1" s="1"/>
      <c r="C1" s="1"/>
      <c r="D1" s="1"/>
      <c r="E1" s="1"/>
      <c r="F1" s="1"/>
      <c r="G1" s="113" t="s">
        <v>42</v>
      </c>
      <c r="H1" s="113"/>
      <c r="I1" s="1"/>
    </row>
    <row r="2" spans="1:10" x14ac:dyDescent="0.2">
      <c r="A2" s="1"/>
      <c r="B2" s="1"/>
      <c r="C2" s="1"/>
      <c r="D2" s="1"/>
      <c r="E2" s="1"/>
      <c r="F2" s="1"/>
      <c r="G2" s="1"/>
      <c r="H2" s="1"/>
      <c r="I2" s="1"/>
    </row>
    <row r="3" spans="1:10" ht="18" customHeight="1" x14ac:dyDescent="0.2">
      <c r="A3" s="1"/>
      <c r="B3" s="1"/>
      <c r="C3" s="1"/>
      <c r="D3" s="1" t="s">
        <v>39</v>
      </c>
      <c r="E3" s="112" t="s">
        <v>39</v>
      </c>
      <c r="F3" s="112"/>
      <c r="G3" s="112" t="s">
        <v>37</v>
      </c>
      <c r="H3" s="112"/>
      <c r="I3" s="1"/>
    </row>
    <row r="4" spans="1:10" ht="15.75" x14ac:dyDescent="0.25">
      <c r="A4" s="1"/>
      <c r="B4" s="1"/>
      <c r="C4" s="1"/>
      <c r="D4" s="1"/>
      <c r="E4" s="115">
        <f>TAB!D29</f>
        <v>46295</v>
      </c>
      <c r="F4" s="116"/>
      <c r="G4" s="87"/>
      <c r="H4" s="88">
        <f>TAB!D28</f>
        <v>726000</v>
      </c>
    </row>
    <row r="5" spans="1:10" x14ac:dyDescent="0.2">
      <c r="A5" s="1"/>
      <c r="B5" s="1"/>
      <c r="C5" s="1"/>
      <c r="D5" s="1"/>
      <c r="E5" s="1"/>
      <c r="F5" s="1"/>
      <c r="G5" s="1"/>
      <c r="H5" s="1"/>
      <c r="I5" s="1"/>
    </row>
    <row r="6" spans="1:10" ht="15.75" x14ac:dyDescent="0.25">
      <c r="A6" s="1"/>
      <c r="B6" s="1"/>
      <c r="C6" s="1"/>
      <c r="D6" s="64" t="s">
        <v>16</v>
      </c>
      <c r="E6" s="112" t="s">
        <v>22</v>
      </c>
      <c r="F6" s="112"/>
      <c r="G6" s="1"/>
      <c r="H6" s="87" t="s">
        <v>38</v>
      </c>
      <c r="I6" s="1"/>
    </row>
    <row r="7" spans="1:10" ht="15.75" x14ac:dyDescent="0.2">
      <c r="A7" s="1"/>
      <c r="B7" s="23" t="s">
        <v>16</v>
      </c>
      <c r="C7" s="23"/>
      <c r="D7" s="47" t="s">
        <v>34</v>
      </c>
      <c r="E7" s="110" t="str">
        <f>TAB!D26</f>
        <v>Polesí Vranov</v>
      </c>
      <c r="F7" s="111"/>
      <c r="G7" s="28"/>
      <c r="H7" s="89" t="str">
        <f>TAB!D27</f>
        <v>1,2,3</v>
      </c>
      <c r="I7" s="1"/>
    </row>
    <row r="8" spans="1:10" ht="17.25" customHeight="1" thickBot="1" x14ac:dyDescent="0.25">
      <c r="A8" s="1"/>
      <c r="B8" s="21" t="s">
        <v>15</v>
      </c>
      <c r="C8" s="3"/>
      <c r="D8" s="47"/>
      <c r="E8" s="1"/>
      <c r="F8" s="1"/>
      <c r="G8" s="1"/>
      <c r="H8" s="1"/>
      <c r="I8" s="1"/>
    </row>
    <row r="9" spans="1:10" ht="43.5" thickBot="1" x14ac:dyDescent="0.25">
      <c r="B9" s="14" t="s">
        <v>6</v>
      </c>
      <c r="C9" s="36" t="s">
        <v>7</v>
      </c>
      <c r="D9" s="99" t="s">
        <v>0</v>
      </c>
      <c r="E9" s="53" t="s">
        <v>1</v>
      </c>
      <c r="F9" s="65" t="s">
        <v>3</v>
      </c>
      <c r="G9" s="66" t="s">
        <v>5</v>
      </c>
      <c r="H9" s="66" t="s">
        <v>4</v>
      </c>
      <c r="I9" s="18"/>
      <c r="J9" s="18"/>
    </row>
    <row r="10" spans="1:10" ht="22.5" customHeight="1" x14ac:dyDescent="0.2">
      <c r="B10" s="30" t="s">
        <v>30</v>
      </c>
      <c r="C10" s="37">
        <v>111</v>
      </c>
      <c r="D10" s="121" t="str">
        <f>TAB!D3</f>
        <v>Úklid klestu  (bez pálení) - ručně - jehl.+list.</v>
      </c>
      <c r="E10" s="102" t="str">
        <f>TAB!E3</f>
        <v>m3</v>
      </c>
      <c r="F10" s="106">
        <f>TAB!F3</f>
        <v>100</v>
      </c>
      <c r="G10" s="85"/>
      <c r="H10" s="86">
        <f>F10*ROUND(G10,0)</f>
        <v>0</v>
      </c>
      <c r="I10" s="18"/>
      <c r="J10" s="18"/>
    </row>
    <row r="11" spans="1:10" ht="22.5" customHeight="1" thickBot="1" x14ac:dyDescent="0.25">
      <c r="B11" s="31" t="s">
        <v>30</v>
      </c>
      <c r="C11" s="38">
        <v>411</v>
      </c>
      <c r="D11" s="81" t="str">
        <f>TAB!D4</f>
        <v>Rozebírání a likvid.oplocenek-drátěné-nad 180 cm</v>
      </c>
      <c r="E11" s="77" t="str">
        <f>TAB!E4</f>
        <v>km</v>
      </c>
      <c r="F11" s="90">
        <f>TAB!F4</f>
        <v>0.6</v>
      </c>
      <c r="G11" s="78"/>
      <c r="H11" s="79">
        <f t="shared" ref="H11:H31" si="0">F11*ROUND(G11,0)</f>
        <v>0</v>
      </c>
      <c r="I11" s="18"/>
      <c r="J11" s="18"/>
    </row>
    <row r="12" spans="1:10" ht="22.5" customHeight="1" x14ac:dyDescent="0.2">
      <c r="B12" s="32" t="s">
        <v>30</v>
      </c>
      <c r="C12" s="39">
        <v>191</v>
      </c>
      <c r="D12" s="81" t="str">
        <f>TAB!D5</f>
        <v>Rozebírání a likvid.oplocenek-drátěné-do 180 cm vč</v>
      </c>
      <c r="E12" s="77" t="str">
        <f>TAB!E5</f>
        <v>km</v>
      </c>
      <c r="F12" s="90">
        <f>TAB!F5</f>
        <v>1.32</v>
      </c>
      <c r="G12" s="78"/>
      <c r="H12" s="79">
        <f t="shared" si="0"/>
        <v>0</v>
      </c>
      <c r="I12" s="18"/>
      <c r="J12" s="18"/>
    </row>
    <row r="13" spans="1:10" ht="22.5" customHeight="1" x14ac:dyDescent="0.2">
      <c r="B13" s="29" t="s">
        <v>28</v>
      </c>
      <c r="C13" s="40" t="s">
        <v>29</v>
      </c>
      <c r="D13" s="81" t="str">
        <f>TAB!D6</f>
        <v>Rozčleňování les. por.- mechanizovaně-lesní frézou</v>
      </c>
      <c r="E13" s="77" t="str">
        <f>TAB!E6</f>
        <v>ha</v>
      </c>
      <c r="F13" s="80">
        <f>TAB!F6</f>
        <v>6</v>
      </c>
      <c r="G13" s="78"/>
      <c r="H13" s="79">
        <f t="shared" si="0"/>
        <v>0</v>
      </c>
      <c r="I13" s="18"/>
      <c r="J13" s="18"/>
    </row>
    <row r="14" spans="1:10" ht="22.5" customHeight="1" x14ac:dyDescent="0.2">
      <c r="B14" s="29" t="s">
        <v>25</v>
      </c>
      <c r="C14" s="41">
        <v>111</v>
      </c>
      <c r="D14" s="81" t="str">
        <f>TAB!D7</f>
        <v>Ožínání - ručně - celoplošné</v>
      </c>
      <c r="E14" s="77" t="str">
        <f>TAB!E7</f>
        <v>ha</v>
      </c>
      <c r="F14" s="80">
        <f>TAB!F7</f>
        <v>35.1</v>
      </c>
      <c r="G14" s="78"/>
      <c r="H14" s="79">
        <f t="shared" si="0"/>
        <v>0</v>
      </c>
      <c r="I14" s="18"/>
      <c r="J14" s="18"/>
    </row>
    <row r="15" spans="1:10" ht="22.5" customHeight="1" x14ac:dyDescent="0.2">
      <c r="B15" s="29" t="s">
        <v>25</v>
      </c>
      <c r="C15" s="40">
        <v>121</v>
      </c>
      <c r="D15" s="81" t="str">
        <f>TAB!D8</f>
        <v>Ožínání - mechanizovaně - celoplošné</v>
      </c>
      <c r="E15" s="77" t="str">
        <f>TAB!E8</f>
        <v>ha</v>
      </c>
      <c r="F15" s="80">
        <f>TAB!F8</f>
        <v>0.46</v>
      </c>
      <c r="G15" s="78"/>
      <c r="H15" s="79">
        <f t="shared" si="0"/>
        <v>0</v>
      </c>
      <c r="I15" s="19"/>
      <c r="J15" s="18"/>
    </row>
    <row r="16" spans="1:10" ht="22.5" customHeight="1" x14ac:dyDescent="0.2">
      <c r="B16" s="29" t="s">
        <v>25</v>
      </c>
      <c r="C16" s="40">
        <v>131</v>
      </c>
      <c r="D16" s="81" t="str">
        <f>TAB!D9</f>
        <v>Odstranění škodících dřevin do 4 m - ručně</v>
      </c>
      <c r="E16" s="77" t="str">
        <f>TAB!E9</f>
        <v>ha</v>
      </c>
      <c r="F16" s="80">
        <f>TAB!F9</f>
        <v>0.47</v>
      </c>
      <c r="G16" s="78"/>
      <c r="H16" s="79">
        <f t="shared" si="0"/>
        <v>0</v>
      </c>
      <c r="I16" s="18"/>
      <c r="J16" s="18"/>
    </row>
    <row r="17" spans="2:10" ht="22.5" customHeight="1" x14ac:dyDescent="0.2">
      <c r="B17" s="29" t="s">
        <v>25</v>
      </c>
      <c r="C17" s="40">
        <v>141</v>
      </c>
      <c r="D17" s="81" t="str">
        <f>TAB!D10</f>
        <v>Odstranění škod. dřevin nad 4 m - ost.souvis.práce</v>
      </c>
      <c r="E17" s="77" t="str">
        <f>TAB!E10</f>
        <v>hod.</v>
      </c>
      <c r="F17" s="107">
        <f>TAB!F10</f>
        <v>50</v>
      </c>
      <c r="G17" s="78"/>
      <c r="H17" s="79">
        <f t="shared" si="0"/>
        <v>0</v>
      </c>
      <c r="I17" s="18"/>
      <c r="J17" s="18"/>
    </row>
    <row r="18" spans="2:10" ht="22.5" customHeight="1" x14ac:dyDescent="0.2">
      <c r="B18" s="29" t="s">
        <v>26</v>
      </c>
      <c r="C18" s="40">
        <v>21</v>
      </c>
      <c r="D18" s="81" t="str">
        <f>TAB!D11</f>
        <v>Odstranění škod. dřevin nad 4 m - mechanizovaně</v>
      </c>
      <c r="E18" s="77" t="str">
        <f>TAB!E11</f>
        <v>ha</v>
      </c>
      <c r="F18" s="80">
        <f>TAB!F11</f>
        <v>3</v>
      </c>
      <c r="G18" s="78"/>
      <c r="H18" s="79">
        <f t="shared" si="0"/>
        <v>0</v>
      </c>
      <c r="I18" s="18"/>
      <c r="J18" s="18"/>
    </row>
    <row r="19" spans="2:10" ht="22.5" customHeight="1" thickBot="1" x14ac:dyDescent="0.25">
      <c r="B19" s="29" t="s">
        <v>26</v>
      </c>
      <c r="C19" s="40" t="s">
        <v>27</v>
      </c>
      <c r="D19" s="101" t="str">
        <f>TAB!D12</f>
        <v>Drcení klestu</v>
      </c>
      <c r="E19" s="103" t="str">
        <f>TAB!E12</f>
        <v>ha</v>
      </c>
      <c r="F19" s="122">
        <f>TAB!F12</f>
        <v>0.6</v>
      </c>
      <c r="G19" s="123"/>
      <c r="H19" s="124">
        <f t="shared" si="0"/>
        <v>0</v>
      </c>
      <c r="I19" s="19"/>
      <c r="J19" s="18"/>
    </row>
    <row r="20" spans="2:10" ht="22.5" hidden="1" customHeight="1" x14ac:dyDescent="0.2">
      <c r="B20" s="29" t="s">
        <v>26</v>
      </c>
      <c r="C20" s="40">
        <v>131</v>
      </c>
      <c r="D20" s="100">
        <f>TAB!D13</f>
        <v>0</v>
      </c>
      <c r="E20" s="117">
        <f>TAB!E13</f>
        <v>0</v>
      </c>
      <c r="F20" s="118">
        <f>TAB!F13</f>
        <v>0</v>
      </c>
      <c r="G20" s="119"/>
      <c r="H20" s="120">
        <f t="shared" si="0"/>
        <v>0</v>
      </c>
      <c r="I20" s="18"/>
      <c r="J20" s="18"/>
    </row>
    <row r="21" spans="2:10" ht="22.5" hidden="1" customHeight="1" x14ac:dyDescent="0.2">
      <c r="B21" s="29" t="s">
        <v>26</v>
      </c>
      <c r="C21" s="40">
        <v>431</v>
      </c>
      <c r="D21" s="81">
        <f>TAB!D14</f>
        <v>0</v>
      </c>
      <c r="E21" s="77">
        <f>TAB!E14</f>
        <v>0</v>
      </c>
      <c r="F21" s="80">
        <f>TAB!F14</f>
        <v>0</v>
      </c>
      <c r="G21" s="78"/>
      <c r="H21" s="79">
        <f t="shared" si="0"/>
        <v>0</v>
      </c>
      <c r="I21" s="18"/>
      <c r="J21" s="18"/>
    </row>
    <row r="22" spans="2:10" ht="22.5" hidden="1" customHeight="1" x14ac:dyDescent="0.2">
      <c r="B22" s="29" t="s">
        <v>31</v>
      </c>
      <c r="C22" s="40" t="s">
        <v>30</v>
      </c>
      <c r="D22" s="81">
        <f>TAB!D15</f>
        <v>0</v>
      </c>
      <c r="E22" s="77">
        <f>TAB!E15</f>
        <v>0</v>
      </c>
      <c r="F22" s="80">
        <f>TAB!F15</f>
        <v>0</v>
      </c>
      <c r="G22" s="78"/>
      <c r="H22" s="79">
        <f t="shared" si="0"/>
        <v>0</v>
      </c>
      <c r="I22" s="18"/>
      <c r="J22" s="18"/>
    </row>
    <row r="23" spans="2:10" ht="22.5" hidden="1" customHeight="1" thickBot="1" x14ac:dyDescent="0.25">
      <c r="B23" s="33" t="s">
        <v>27</v>
      </c>
      <c r="C23" s="42">
        <v>321</v>
      </c>
      <c r="D23" s="81">
        <f>TAB!D16</f>
        <v>0</v>
      </c>
      <c r="E23" s="77">
        <f>TAB!E16</f>
        <v>0</v>
      </c>
      <c r="F23" s="80">
        <f>TAB!F16</f>
        <v>0</v>
      </c>
      <c r="G23" s="78"/>
      <c r="H23" s="79">
        <f t="shared" si="0"/>
        <v>0</v>
      </c>
      <c r="I23" s="18"/>
      <c r="J23" s="18"/>
    </row>
    <row r="24" spans="2:10" ht="22.5" hidden="1" customHeight="1" x14ac:dyDescent="0.2">
      <c r="B24" s="30" t="s">
        <v>27</v>
      </c>
      <c r="C24" s="43">
        <v>351</v>
      </c>
      <c r="D24" s="81">
        <f>TAB!D17</f>
        <v>0</v>
      </c>
      <c r="E24" s="77">
        <f>TAB!E17</f>
        <v>0</v>
      </c>
      <c r="F24" s="82">
        <f>TAB!F17</f>
        <v>0</v>
      </c>
      <c r="G24" s="83"/>
      <c r="H24" s="84">
        <f t="shared" si="0"/>
        <v>0</v>
      </c>
      <c r="I24" s="18"/>
      <c r="J24" s="18"/>
    </row>
    <row r="25" spans="2:10" ht="22.5" hidden="1" customHeight="1" x14ac:dyDescent="0.2">
      <c r="B25" s="29" t="s">
        <v>27</v>
      </c>
      <c r="C25" s="40">
        <v>421</v>
      </c>
      <c r="D25" s="81">
        <f>TAB!D18</f>
        <v>0</v>
      </c>
      <c r="E25" s="77">
        <f>TAB!E18</f>
        <v>0</v>
      </c>
      <c r="F25" s="71">
        <f>TAB!F18</f>
        <v>0</v>
      </c>
      <c r="G25" s="72"/>
      <c r="H25" s="73">
        <f t="shared" si="0"/>
        <v>0</v>
      </c>
      <c r="I25" s="18"/>
      <c r="J25" s="18"/>
    </row>
    <row r="26" spans="2:10" ht="22.5" hidden="1" customHeight="1" x14ac:dyDescent="0.2">
      <c r="B26" s="29" t="s">
        <v>27</v>
      </c>
      <c r="C26" s="40">
        <v>451</v>
      </c>
      <c r="D26" s="81">
        <f>TAB!D19</f>
        <v>0</v>
      </c>
      <c r="E26" s="77">
        <f>TAB!E19</f>
        <v>0</v>
      </c>
      <c r="F26" s="71">
        <f>TAB!F19</f>
        <v>0</v>
      </c>
      <c r="G26" s="72"/>
      <c r="H26" s="73">
        <f t="shared" si="0"/>
        <v>0</v>
      </c>
      <c r="I26" s="19"/>
      <c r="J26" s="18"/>
    </row>
    <row r="27" spans="2:10" ht="22.5" hidden="1" customHeight="1" x14ac:dyDescent="0.2">
      <c r="B27" s="29" t="s">
        <v>27</v>
      </c>
      <c r="C27" s="40">
        <v>521</v>
      </c>
      <c r="D27" s="81">
        <f>TAB!D20</f>
        <v>0</v>
      </c>
      <c r="E27" s="77">
        <f>TAB!E20</f>
        <v>0</v>
      </c>
      <c r="F27" s="71">
        <f>TAB!F20</f>
        <v>0</v>
      </c>
      <c r="G27" s="72"/>
      <c r="H27" s="73">
        <f t="shared" si="0"/>
        <v>0</v>
      </c>
      <c r="I27" s="18"/>
      <c r="J27" s="18"/>
    </row>
    <row r="28" spans="2:10" ht="22.5" hidden="1" customHeight="1" thickBot="1" x14ac:dyDescent="0.25">
      <c r="B28" s="31" t="s">
        <v>27</v>
      </c>
      <c r="C28" s="44" t="s">
        <v>33</v>
      </c>
      <c r="D28" s="81">
        <f>TAB!D21</f>
        <v>0</v>
      </c>
      <c r="E28" s="77">
        <f>TAB!E21</f>
        <v>0</v>
      </c>
      <c r="F28" s="71">
        <f>TAB!F21</f>
        <v>0</v>
      </c>
      <c r="G28" s="72"/>
      <c r="H28" s="73">
        <f t="shared" si="0"/>
        <v>0</v>
      </c>
      <c r="I28" s="18"/>
      <c r="J28" s="18"/>
    </row>
    <row r="29" spans="2:10" ht="22.5" hidden="1" customHeight="1" thickBot="1" x14ac:dyDescent="0.25">
      <c r="B29" s="35" t="s">
        <v>32</v>
      </c>
      <c r="C29" s="45">
        <v>311</v>
      </c>
      <c r="D29" s="81">
        <f>TAB!D22</f>
        <v>0</v>
      </c>
      <c r="E29" s="77">
        <f>TAB!E22</f>
        <v>0</v>
      </c>
      <c r="F29" s="71">
        <f>TAB!F22</f>
        <v>0</v>
      </c>
      <c r="G29" s="72"/>
      <c r="H29" s="73">
        <f t="shared" si="0"/>
        <v>0</v>
      </c>
      <c r="I29" s="18"/>
      <c r="J29" s="18"/>
    </row>
    <row r="30" spans="2:10" ht="22.5" hidden="1" customHeight="1" thickBot="1" x14ac:dyDescent="0.25">
      <c r="B30" s="35"/>
      <c r="C30" s="45"/>
      <c r="D30" s="81">
        <f>TAB!D23</f>
        <v>0</v>
      </c>
      <c r="E30" s="77">
        <f>TAB!E23</f>
        <v>0</v>
      </c>
      <c r="F30" s="71">
        <f>TAB!F23</f>
        <v>0</v>
      </c>
      <c r="G30" s="97"/>
      <c r="H30" s="98"/>
      <c r="I30" s="18"/>
      <c r="J30" s="18"/>
    </row>
    <row r="31" spans="2:10" ht="22.5" hidden="1" customHeight="1" thickBot="1" x14ac:dyDescent="0.25">
      <c r="B31" s="34" t="s">
        <v>32</v>
      </c>
      <c r="C31" s="46">
        <v>591</v>
      </c>
      <c r="D31" s="101">
        <f>TAB!D24</f>
        <v>0</v>
      </c>
      <c r="E31" s="103">
        <f>TAB!E24</f>
        <v>0</v>
      </c>
      <c r="F31" s="74">
        <f>TAB!F24</f>
        <v>0</v>
      </c>
      <c r="G31" s="75"/>
      <c r="H31" s="76">
        <f t="shared" si="0"/>
        <v>0</v>
      </c>
      <c r="I31" s="18"/>
      <c r="J31" s="18">
        <f>IF(G31&gt;0,1,0)</f>
        <v>0</v>
      </c>
    </row>
    <row r="32" spans="2:10" ht="15" thickBot="1" x14ac:dyDescent="0.25">
      <c r="B32" s="1"/>
      <c r="C32" s="1"/>
      <c r="D32" s="1"/>
      <c r="E32" s="1"/>
      <c r="F32" s="1"/>
      <c r="G32" s="1"/>
      <c r="H32" s="1"/>
      <c r="I32" s="20"/>
      <c r="J32" s="18"/>
    </row>
    <row r="33" spans="2:14" ht="24" customHeight="1" x14ac:dyDescent="0.25">
      <c r="B33" s="4" t="s">
        <v>11</v>
      </c>
      <c r="C33" s="5"/>
      <c r="D33" s="69" t="s">
        <v>35</v>
      </c>
      <c r="E33" s="5"/>
      <c r="F33" s="5"/>
      <c r="G33" s="5"/>
      <c r="H33" s="25">
        <f>IF(COUNT(TAB!F3:F24)=COUNT(G10:G31),SUM(H10:H31),0)</f>
        <v>0</v>
      </c>
      <c r="J33" s="15"/>
    </row>
    <row r="34" spans="2:14" ht="23.25" customHeight="1" x14ac:dyDescent="0.25">
      <c r="B34" s="6" t="s">
        <v>2</v>
      </c>
      <c r="C34" s="7"/>
      <c r="D34" s="70" t="s">
        <v>2</v>
      </c>
      <c r="E34" s="7"/>
      <c r="F34" s="12" t="s">
        <v>10</v>
      </c>
      <c r="G34" s="16"/>
      <c r="H34" s="26">
        <f>IF(G34=J34,H33*0.21,0)</f>
        <v>0</v>
      </c>
      <c r="J34" s="15" t="s">
        <v>8</v>
      </c>
    </row>
    <row r="35" spans="2:14" ht="23.25" customHeight="1" thickBot="1" x14ac:dyDescent="0.3">
      <c r="B35" s="8" t="s">
        <v>14</v>
      </c>
      <c r="C35" s="9"/>
      <c r="D35" s="68" t="s">
        <v>36</v>
      </c>
      <c r="E35" s="9"/>
      <c r="F35" s="9"/>
      <c r="G35" s="9"/>
      <c r="H35" s="27">
        <f>H33+H34</f>
        <v>0</v>
      </c>
      <c r="J35" s="15" t="s">
        <v>9</v>
      </c>
    </row>
    <row r="36" spans="2:14" x14ac:dyDescent="0.2">
      <c r="B36" s="10"/>
      <c r="C36" s="10"/>
      <c r="D36" s="10"/>
      <c r="E36" s="10"/>
      <c r="F36" s="10"/>
      <c r="G36" s="10"/>
      <c r="J36" s="17"/>
    </row>
    <row r="37" spans="2:14" ht="35.25" customHeight="1" x14ac:dyDescent="0.2">
      <c r="B37" s="109" t="s">
        <v>12</v>
      </c>
      <c r="C37" s="109"/>
      <c r="D37" s="109"/>
      <c r="E37" s="109"/>
      <c r="F37" s="109"/>
      <c r="G37" s="109"/>
      <c r="H37" s="109"/>
      <c r="I37" s="109"/>
      <c r="J37" s="11"/>
      <c r="K37" s="11"/>
      <c r="L37" s="11"/>
      <c r="M37" s="11"/>
      <c r="N37" s="11"/>
    </row>
    <row r="38" spans="2:14" ht="31.5" customHeight="1" x14ac:dyDescent="0.2">
      <c r="B38" s="13" t="s">
        <v>13</v>
      </c>
      <c r="D38" s="114"/>
      <c r="E38" s="114"/>
      <c r="F38" s="114"/>
      <c r="G38" s="114"/>
      <c r="H38" s="114"/>
      <c r="I38" s="114"/>
    </row>
  </sheetData>
  <sheetProtection selectLockedCells="1"/>
  <mergeCells count="8">
    <mergeCell ref="B37:I37"/>
    <mergeCell ref="E7:F7"/>
    <mergeCell ref="G3:H3"/>
    <mergeCell ref="G1:H1"/>
    <mergeCell ref="D38:I38"/>
    <mergeCell ref="E3:F3"/>
    <mergeCell ref="E4:F4"/>
    <mergeCell ref="E6:F6"/>
  </mergeCells>
  <phoneticPr fontId="7" type="noConversion"/>
  <conditionalFormatting sqref="G10">
    <cfRule type="expression" dxfId="41" priority="44" stopIfTrue="1">
      <formula>$F$10&gt;0</formula>
    </cfRule>
    <cfRule type="expression" dxfId="40" priority="45" stopIfTrue="1">
      <formula>$F$10=0</formula>
    </cfRule>
  </conditionalFormatting>
  <conditionalFormatting sqref="G11">
    <cfRule type="expression" dxfId="39" priority="43" stopIfTrue="1">
      <formula>$F$11=0</formula>
    </cfRule>
    <cfRule type="expression" dxfId="38" priority="41" stopIfTrue="1">
      <formula>$F$11&gt;0</formula>
    </cfRule>
  </conditionalFormatting>
  <conditionalFormatting sqref="G12">
    <cfRule type="expression" dxfId="37" priority="40" stopIfTrue="1">
      <formula>$F$12=0</formula>
    </cfRule>
    <cfRule type="expression" dxfId="36" priority="39" stopIfTrue="1">
      <formula>$F$12&gt;0</formula>
    </cfRule>
  </conditionalFormatting>
  <conditionalFormatting sqref="G13">
    <cfRule type="expression" dxfId="35" priority="38" stopIfTrue="1">
      <formula>$F$13=0</formula>
    </cfRule>
    <cfRule type="expression" dxfId="34" priority="37" stopIfTrue="1">
      <formula>$F$13</formula>
    </cfRule>
  </conditionalFormatting>
  <conditionalFormatting sqref="G14">
    <cfRule type="expression" dxfId="33" priority="36" stopIfTrue="1">
      <formula>$F$14&gt;0</formula>
    </cfRule>
    <cfRule type="expression" dxfId="32" priority="35" stopIfTrue="1">
      <formula>$F$14=0</formula>
    </cfRule>
  </conditionalFormatting>
  <conditionalFormatting sqref="G15">
    <cfRule type="expression" dxfId="31" priority="34" stopIfTrue="1">
      <formula>$F$15=0</formula>
    </cfRule>
    <cfRule type="expression" dxfId="30" priority="33" stopIfTrue="1">
      <formula>$F$15&gt;0</formula>
    </cfRule>
  </conditionalFormatting>
  <conditionalFormatting sqref="G16">
    <cfRule type="expression" dxfId="29" priority="32" stopIfTrue="1">
      <formula>$F$16=0</formula>
    </cfRule>
    <cfRule type="expression" dxfId="28" priority="31" stopIfTrue="1">
      <formula>$F$16&gt;0</formula>
    </cfRule>
  </conditionalFormatting>
  <conditionalFormatting sqref="G17">
    <cfRule type="expression" dxfId="27" priority="30" stopIfTrue="1">
      <formula>$F$17=0</formula>
    </cfRule>
    <cfRule type="expression" dxfId="26" priority="29" stopIfTrue="1">
      <formula>$F$17&gt;0</formula>
    </cfRule>
  </conditionalFormatting>
  <conditionalFormatting sqref="G18">
    <cfRule type="expression" dxfId="25" priority="28" stopIfTrue="1">
      <formula>$F$18=0</formula>
    </cfRule>
    <cfRule type="expression" dxfId="24" priority="27" stopIfTrue="1">
      <formula>$F$18&gt;0</formula>
    </cfRule>
  </conditionalFormatting>
  <conditionalFormatting sqref="G19">
    <cfRule type="expression" dxfId="23" priority="26" stopIfTrue="1">
      <formula>$F$19=0</formula>
    </cfRule>
    <cfRule type="expression" dxfId="22" priority="25" stopIfTrue="1">
      <formula>$F$19&gt;0</formula>
    </cfRule>
  </conditionalFormatting>
  <conditionalFormatting sqref="G20">
    <cfRule type="expression" dxfId="21" priority="22" stopIfTrue="1">
      <formula>$F$20&gt;0</formula>
    </cfRule>
    <cfRule type="expression" dxfId="20" priority="24" stopIfTrue="1">
      <formula>$F$20=0</formula>
    </cfRule>
  </conditionalFormatting>
  <conditionalFormatting sqref="G21">
    <cfRule type="expression" dxfId="19" priority="21" stopIfTrue="1">
      <formula>$F$21=0</formula>
    </cfRule>
    <cfRule type="expression" dxfId="18" priority="20" stopIfTrue="1">
      <formula>$F$21&gt;0</formula>
    </cfRule>
  </conditionalFormatting>
  <conditionalFormatting sqref="G22">
    <cfRule type="expression" dxfId="17" priority="19" stopIfTrue="1">
      <formula>$F$22=0</formula>
    </cfRule>
    <cfRule type="expression" dxfId="16" priority="18" stopIfTrue="1">
      <formula>$F$22&gt;0</formula>
    </cfRule>
  </conditionalFormatting>
  <conditionalFormatting sqref="G23">
    <cfRule type="expression" dxfId="15" priority="17" stopIfTrue="1">
      <formula>$F$23&gt;0</formula>
    </cfRule>
    <cfRule type="expression" dxfId="14" priority="16" stopIfTrue="1">
      <formula>$F$23=0</formula>
    </cfRule>
  </conditionalFormatting>
  <conditionalFormatting sqref="G24">
    <cfRule type="expression" dxfId="13" priority="15" stopIfTrue="1">
      <formula>$F$24=0</formula>
    </cfRule>
    <cfRule type="expression" dxfId="12" priority="14" stopIfTrue="1">
      <formula>$F$24&gt;0</formula>
    </cfRule>
  </conditionalFormatting>
  <conditionalFormatting sqref="G25">
    <cfRule type="expression" dxfId="11" priority="13" stopIfTrue="1">
      <formula>$F$25=0</formula>
    </cfRule>
    <cfRule type="expression" dxfId="10" priority="12" stopIfTrue="1">
      <formula>$F$25&gt;0</formula>
    </cfRule>
  </conditionalFormatting>
  <conditionalFormatting sqref="G26">
    <cfRule type="expression" dxfId="9" priority="11" stopIfTrue="1">
      <formula>$F$26=0</formula>
    </cfRule>
    <cfRule type="expression" dxfId="8" priority="10" stopIfTrue="1">
      <formula>$F$26&gt;0</formula>
    </cfRule>
  </conditionalFormatting>
  <conditionalFormatting sqref="G27">
    <cfRule type="expression" dxfId="7" priority="8" stopIfTrue="1">
      <formula>$F$27&gt;0</formula>
    </cfRule>
    <cfRule type="expression" dxfId="6" priority="7" stopIfTrue="1">
      <formula>$F$27=0</formula>
    </cfRule>
  </conditionalFormatting>
  <conditionalFormatting sqref="G28">
    <cfRule type="expression" dxfId="5" priority="6" stopIfTrue="1">
      <formula>$F$28=0</formula>
    </cfRule>
    <cfRule type="expression" dxfId="4" priority="5" stopIfTrue="1">
      <formula>$F$28&gt;0</formula>
    </cfRule>
  </conditionalFormatting>
  <conditionalFormatting sqref="G29:G30">
    <cfRule type="expression" dxfId="3" priority="4" stopIfTrue="1">
      <formula>$F$29=0</formula>
    </cfRule>
    <cfRule type="expression" dxfId="2" priority="3" stopIfTrue="1">
      <formula>$F$29&gt;0</formula>
    </cfRule>
  </conditionalFormatting>
  <conditionalFormatting sqref="G31">
    <cfRule type="expression" dxfId="1" priority="1" stopIfTrue="1">
      <formula>$F$31=0</formula>
    </cfRule>
    <cfRule type="expression" dxfId="0" priority="2" stopIfTrue="1">
      <formula>$F$31&gt;0</formula>
    </cfRule>
  </conditionalFormatting>
  <dataValidations count="3">
    <dataValidation operator="greaterThan" allowBlank="1" showInputMessage="1" showErrorMessage="1" errorTitle="Upozornění" error="Je třeba buňku vyplnit celým nezáporným číslem" sqref="H10:H31 H33:H35" xr:uid="{00000000-0002-0000-0000-000000000000}"/>
    <dataValidation type="whole" operator="greaterThan" allowBlank="1" showInputMessage="1" showErrorMessage="1" error="Je třeba zadat celé číslo větší než 0" sqref="G10:G31" xr:uid="{00000000-0002-0000-0000-000001000000}">
      <formula1>0</formula1>
    </dataValidation>
    <dataValidation type="list" allowBlank="1" showInputMessage="1" showErrorMessage="1" sqref="G34" xr:uid="{00000000-0002-0000-0000-000002000000}">
      <formula1>$J$33:$J$35</formula1>
    </dataValidation>
  </dataValidations>
  <pageMargins left="0.25" right="0.25" top="0.75" bottom="0.75" header="0.3" footer="0.3"/>
  <pageSetup paperSize="9" scale="89" orientation="landscape" r:id="rId1"/>
  <ignoredErrors>
    <ignoredError sqref="B19:C19 B28:C28 C13 B10:B18 B31 C22 B20:B27 B29" numberStoredAsText="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L31"/>
  <sheetViews>
    <sheetView showGridLines="0" topLeftCell="A3" workbookViewId="0">
      <selection activeCell="F3" sqref="F3"/>
    </sheetView>
  </sheetViews>
  <sheetFormatPr defaultRowHeight="15" x14ac:dyDescent="0.25"/>
  <cols>
    <col min="3" max="3" width="9.7109375" customWidth="1"/>
    <col min="4" max="4" width="71.28515625" customWidth="1"/>
    <col min="5" max="5" width="13.7109375" customWidth="1"/>
    <col min="6" max="6" width="18.42578125" customWidth="1"/>
  </cols>
  <sheetData>
    <row r="1" spans="2:12" ht="15.75" thickBot="1" x14ac:dyDescent="0.3"/>
    <row r="2" spans="2:12" ht="29.25" thickBot="1" x14ac:dyDescent="0.3">
      <c r="B2" s="50"/>
      <c r="C2" s="51"/>
      <c r="D2" s="49" t="s">
        <v>0</v>
      </c>
      <c r="E2" s="53" t="s">
        <v>1</v>
      </c>
      <c r="F2" s="48" t="s">
        <v>3</v>
      </c>
      <c r="I2" t="s">
        <v>17</v>
      </c>
      <c r="L2" s="22" t="s">
        <v>24</v>
      </c>
    </row>
    <row r="3" spans="2:12" ht="20.25" customHeight="1" x14ac:dyDescent="0.25">
      <c r="B3" s="52"/>
      <c r="C3" s="52"/>
      <c r="D3" s="62" t="s">
        <v>44</v>
      </c>
      <c r="E3" s="63" t="s">
        <v>45</v>
      </c>
      <c r="F3" s="92">
        <v>100</v>
      </c>
      <c r="I3" t="s">
        <v>18</v>
      </c>
      <c r="L3">
        <v>1</v>
      </c>
    </row>
    <row r="4" spans="2:12" ht="20.25" customHeight="1" x14ac:dyDescent="0.25">
      <c r="B4" s="52"/>
      <c r="C4" s="52"/>
      <c r="D4" s="55" t="s">
        <v>46</v>
      </c>
      <c r="E4" s="56" t="s">
        <v>47</v>
      </c>
      <c r="F4" s="91">
        <v>0.6</v>
      </c>
      <c r="I4" t="s">
        <v>19</v>
      </c>
      <c r="L4">
        <v>2</v>
      </c>
    </row>
    <row r="5" spans="2:12" ht="20.25" customHeight="1" x14ac:dyDescent="0.25">
      <c r="B5" s="52"/>
      <c r="C5" s="52"/>
      <c r="D5" s="55" t="s">
        <v>48</v>
      </c>
      <c r="E5" s="56" t="s">
        <v>47</v>
      </c>
      <c r="F5" s="91">
        <v>1.32</v>
      </c>
      <c r="I5" t="s">
        <v>20</v>
      </c>
      <c r="L5">
        <v>3</v>
      </c>
    </row>
    <row r="6" spans="2:12" ht="20.25" customHeight="1" x14ac:dyDescent="0.25">
      <c r="B6" s="52"/>
      <c r="C6" s="54"/>
      <c r="D6" s="55" t="s">
        <v>49</v>
      </c>
      <c r="E6" s="56" t="s">
        <v>50</v>
      </c>
      <c r="F6" s="57">
        <v>6</v>
      </c>
      <c r="L6">
        <v>4</v>
      </c>
    </row>
    <row r="7" spans="2:12" ht="20.25" customHeight="1" x14ac:dyDescent="0.25">
      <c r="B7" s="52"/>
      <c r="C7" s="52"/>
      <c r="D7" s="55" t="s">
        <v>51</v>
      </c>
      <c r="E7" s="56" t="s">
        <v>50</v>
      </c>
      <c r="F7" s="58">
        <v>35.1</v>
      </c>
      <c r="L7">
        <v>5</v>
      </c>
    </row>
    <row r="8" spans="2:12" ht="20.25" customHeight="1" x14ac:dyDescent="0.25">
      <c r="B8" s="52"/>
      <c r="C8" s="52"/>
      <c r="D8" s="55" t="s">
        <v>52</v>
      </c>
      <c r="E8" s="56" t="s">
        <v>50</v>
      </c>
      <c r="F8" s="58">
        <v>0.46</v>
      </c>
    </row>
    <row r="9" spans="2:12" ht="20.25" customHeight="1" x14ac:dyDescent="0.25">
      <c r="B9" s="52"/>
      <c r="C9" s="52"/>
      <c r="D9" s="59" t="s">
        <v>53</v>
      </c>
      <c r="E9" s="56" t="s">
        <v>50</v>
      </c>
      <c r="F9" s="58">
        <v>0.47</v>
      </c>
    </row>
    <row r="10" spans="2:12" ht="20.25" customHeight="1" x14ac:dyDescent="0.25">
      <c r="B10" s="52"/>
      <c r="C10" s="52"/>
      <c r="D10" s="59" t="s">
        <v>54</v>
      </c>
      <c r="E10" s="56" t="s">
        <v>55</v>
      </c>
      <c r="F10" s="96">
        <v>50</v>
      </c>
    </row>
    <row r="11" spans="2:12" ht="20.25" customHeight="1" x14ac:dyDescent="0.25">
      <c r="B11" s="52"/>
      <c r="C11" s="52"/>
      <c r="D11" s="59" t="s">
        <v>56</v>
      </c>
      <c r="E11" s="56" t="s">
        <v>50</v>
      </c>
      <c r="F11" s="58">
        <v>3</v>
      </c>
    </row>
    <row r="12" spans="2:12" ht="20.25" customHeight="1" x14ac:dyDescent="0.25">
      <c r="B12" s="52"/>
      <c r="C12" s="52"/>
      <c r="D12" s="59" t="s">
        <v>57</v>
      </c>
      <c r="E12" s="56" t="s">
        <v>50</v>
      </c>
      <c r="F12" s="58">
        <v>0.6</v>
      </c>
    </row>
    <row r="13" spans="2:12" ht="20.25" customHeight="1" x14ac:dyDescent="0.25">
      <c r="B13" s="52"/>
      <c r="C13" s="52"/>
      <c r="D13" s="59"/>
      <c r="E13" s="56"/>
      <c r="F13" s="58"/>
    </row>
    <row r="14" spans="2:12" ht="20.25" customHeight="1" x14ac:dyDescent="0.25">
      <c r="B14" s="52"/>
      <c r="C14" s="52"/>
      <c r="D14" s="59"/>
      <c r="E14" s="56"/>
      <c r="F14" s="57"/>
    </row>
    <row r="15" spans="2:12" ht="20.25" customHeight="1" x14ac:dyDescent="0.25">
      <c r="B15" s="52"/>
      <c r="C15" s="52"/>
      <c r="D15" s="59"/>
      <c r="E15" s="56"/>
      <c r="F15" s="57"/>
    </row>
    <row r="16" spans="2:12" ht="20.25" customHeight="1" x14ac:dyDescent="0.25">
      <c r="B16" s="52"/>
      <c r="C16" s="52"/>
      <c r="D16" s="59"/>
      <c r="E16" s="56"/>
      <c r="F16" s="58"/>
    </row>
    <row r="17" spans="2:6" ht="20.25" customHeight="1" x14ac:dyDescent="0.25">
      <c r="B17" s="52"/>
      <c r="C17" s="52"/>
      <c r="D17" s="59"/>
      <c r="E17" s="56"/>
      <c r="F17" s="58"/>
    </row>
    <row r="18" spans="2:6" ht="20.25" customHeight="1" x14ac:dyDescent="0.25">
      <c r="B18" s="52"/>
      <c r="C18" s="52"/>
      <c r="D18" s="59"/>
      <c r="E18" s="56"/>
      <c r="F18" s="58"/>
    </row>
    <row r="19" spans="2:6" ht="20.25" customHeight="1" x14ac:dyDescent="0.25">
      <c r="B19" s="52"/>
      <c r="C19" s="52"/>
      <c r="D19" s="59"/>
      <c r="E19" s="56"/>
      <c r="F19" s="58"/>
    </row>
    <row r="20" spans="2:6" ht="20.25" customHeight="1" x14ac:dyDescent="0.25">
      <c r="B20" s="52"/>
      <c r="C20" s="52"/>
      <c r="D20" s="59"/>
      <c r="E20" s="56"/>
      <c r="F20" s="58"/>
    </row>
    <row r="21" spans="2:6" ht="20.25" customHeight="1" x14ac:dyDescent="0.25">
      <c r="B21" s="52"/>
      <c r="C21" s="52"/>
      <c r="D21" s="59"/>
      <c r="E21" s="56"/>
      <c r="F21" s="58"/>
    </row>
    <row r="22" spans="2:6" ht="20.25" customHeight="1" x14ac:dyDescent="0.25">
      <c r="B22" s="52"/>
      <c r="C22" s="52"/>
      <c r="D22" s="59"/>
      <c r="E22" s="56"/>
      <c r="F22" s="57"/>
    </row>
    <row r="23" spans="2:6" ht="20.25" customHeight="1" x14ac:dyDescent="0.25">
      <c r="B23" s="52"/>
      <c r="C23" s="52"/>
      <c r="D23" s="93"/>
      <c r="E23" s="94"/>
      <c r="F23" s="95"/>
    </row>
    <row r="24" spans="2:6" ht="20.25" customHeight="1" thickBot="1" x14ac:dyDescent="0.3">
      <c r="B24" s="52"/>
      <c r="C24" s="52"/>
      <c r="D24" s="60"/>
      <c r="E24" s="61"/>
      <c r="F24" s="67"/>
    </row>
    <row r="26" spans="2:6" x14ac:dyDescent="0.25">
      <c r="C26" t="s">
        <v>21</v>
      </c>
      <c r="D26" s="24" t="s">
        <v>18</v>
      </c>
    </row>
    <row r="27" spans="2:6" x14ac:dyDescent="0.25">
      <c r="C27" t="s">
        <v>23</v>
      </c>
      <c r="D27" s="104" t="s">
        <v>43</v>
      </c>
    </row>
    <row r="28" spans="2:6" x14ac:dyDescent="0.25">
      <c r="C28" t="s">
        <v>40</v>
      </c>
      <c r="D28">
        <v>726000</v>
      </c>
    </row>
    <row r="29" spans="2:6" x14ac:dyDescent="0.25">
      <c r="C29" t="s">
        <v>41</v>
      </c>
      <c r="D29" s="105">
        <v>46295</v>
      </c>
    </row>
    <row r="31" spans="2:6" x14ac:dyDescent="0.25">
      <c r="D31" s="108" t="s">
        <v>58</v>
      </c>
    </row>
  </sheetData>
  <sheetProtection sheet="1" selectLockedCells="1"/>
  <phoneticPr fontId="17" type="noConversion"/>
  <dataValidations count="1">
    <dataValidation type="list" allowBlank="1" showInputMessage="1" showErrorMessage="1" sqref="D26" xr:uid="{00000000-0002-0000-0100-000000000000}">
      <formula1>Polesí</formula1>
    </dataValidation>
  </dataValidations>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2</vt:i4>
      </vt:variant>
      <vt:variant>
        <vt:lpstr>Pojmenované oblasti</vt:lpstr>
      </vt:variant>
      <vt:variant>
        <vt:i4>2</vt:i4>
      </vt:variant>
    </vt:vector>
  </HeadingPairs>
  <TitlesOfParts>
    <vt:vector size="4" baseType="lpstr">
      <vt:lpstr>zakázka</vt:lpstr>
      <vt:lpstr>TAB</vt:lpstr>
      <vt:lpstr>zakázka!Oblast_tisku</vt:lpstr>
      <vt:lpstr>Polesí</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Šilhánek Jiří</dc:creator>
  <cp:lastModifiedBy>Jiří Šilhánek</cp:lastModifiedBy>
  <cp:lastPrinted>2026-03-11T06:38:38Z</cp:lastPrinted>
  <dcterms:created xsi:type="dcterms:W3CDTF">2013-01-18T12:08:53Z</dcterms:created>
  <dcterms:modified xsi:type="dcterms:W3CDTF">2026-03-11T06:38:54Z</dcterms:modified>
</cp:coreProperties>
</file>