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ZPŘ\Dodávky\JL_ŠZP_RD_postřiky_2026\A_zahájení\final\"/>
    </mc:Choice>
  </mc:AlternateContent>
  <xr:revisionPtr revIDLastSave="0" documentId="13_ncr:1_{AE430B5E-2CBE-4C3E-9ACA-37D92D009780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herbicidy pro VZ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0" l="1"/>
  <c r="O33" i="10"/>
  <c r="O34" i="10"/>
  <c r="O35" i="10"/>
  <c r="O36" i="10"/>
  <c r="O37" i="10"/>
  <c r="O38" i="10"/>
  <c r="O39" i="10"/>
  <c r="O40" i="10"/>
  <c r="O41" i="10"/>
  <c r="O19" i="10"/>
  <c r="O31" i="10"/>
  <c r="O24" i="10"/>
  <c r="O25" i="10"/>
  <c r="O26" i="10"/>
  <c r="O27" i="10"/>
  <c r="O28" i="10"/>
  <c r="O29" i="10"/>
  <c r="O30" i="10"/>
  <c r="O6" i="10" l="1"/>
  <c r="O7" i="10"/>
  <c r="O8" i="10"/>
  <c r="O9" i="10"/>
  <c r="O10" i="10"/>
  <c r="O11" i="10"/>
  <c r="O12" i="10"/>
  <c r="O13" i="10"/>
  <c r="O14" i="10"/>
  <c r="O15" i="10"/>
  <c r="O16" i="10"/>
  <c r="O17" i="10"/>
  <c r="O18" i="10"/>
  <c r="O20" i="10"/>
  <c r="O21" i="10"/>
  <c r="O22" i="10"/>
  <c r="O23" i="10"/>
  <c r="O5" i="10"/>
  <c r="O42" i="10" l="1"/>
</calcChain>
</file>

<file path=xl/sharedStrings.xml><?xml version="1.0" encoding="utf-8"?>
<sst xmlns="http://schemas.openxmlformats.org/spreadsheetml/2006/main" count="213" uniqueCount="119">
  <si>
    <t>CENÍK HERBICIDNÍCH PŘÍPRAVKŮ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</si>
  <si>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</si>
  <si>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</si>
  <si>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</si>
  <si>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</si>
  <si>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</si>
  <si>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</si>
  <si>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</si>
  <si>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</si>
  <si>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</si>
  <si>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</si>
  <si>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</si>
  <si>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č.</t>
  </si>
  <si>
    <t>Popis</t>
  </si>
  <si>
    <t>Použití</t>
  </si>
  <si>
    <t>Přípustná balení</t>
  </si>
  <si>
    <t xml:space="preserve">Název výrobku </t>
  </si>
  <si>
    <t xml:space="preserve">Velikost balení    </t>
  </si>
  <si>
    <t>Plán v MJ 2016</t>
  </si>
  <si>
    <t xml:space="preserve">Předpokládaný objem dodávek    po dobu platnosti rámcové smlouvy 
</t>
  </si>
  <si>
    <t>Objem pro výpočet 
2016</t>
  </si>
  <si>
    <t xml:space="preserve">Cena </t>
  </si>
  <si>
    <t xml:space="preserve">Předpokládaná hodnota VZ         </t>
  </si>
  <si>
    <t>Cena celkem</t>
  </si>
  <si>
    <t>max 1 l</t>
  </si>
  <si>
    <t>Kč/l</t>
  </si>
  <si>
    <t>Emulgovatelný koncentrát</t>
  </si>
  <si>
    <t>max 5 l</t>
  </si>
  <si>
    <t>Rozpustný koncentrát</t>
  </si>
  <si>
    <t>max 20 l</t>
  </si>
  <si>
    <t>Ve vodě dispergovatelné granule</t>
  </si>
  <si>
    <t>Kč/kg</t>
  </si>
  <si>
    <t>max 10 l</t>
  </si>
  <si>
    <t>Olejová disperze</t>
  </si>
  <si>
    <t>Suspenzní koncentrát</t>
  </si>
  <si>
    <t>max 1 kg</t>
  </si>
  <si>
    <t>max 5 kg</t>
  </si>
  <si>
    <t>k hubení plevelů v pšenici ozimé, ječmeni ozimém</t>
  </si>
  <si>
    <t>k hubení vytrvalých a jednoletých plevelů na orné půdě, v ovocných sadech, vinohradech a k likvidaci nežádoucí vegetace na ostatních plochách</t>
  </si>
  <si>
    <t>Fluroxypyr 250 g/l</t>
  </si>
  <si>
    <t>Klethodim 120 g/l</t>
  </si>
  <si>
    <t xml:space="preserve"> Olejová disperze </t>
  </si>
  <si>
    <t xml:space="preserve"> Nikosulfuron 40 g/l </t>
  </si>
  <si>
    <t>proti ježatce kuří noze a jednoletým dvouděložným plevelům v kukuřici seté</t>
  </si>
  <si>
    <t>k jarnímu hubení dvouděložných plevelů, včetně svízele přítuly a pcháče v pšenici, ječmeni, tritikale ozimém a žitě ozimém.</t>
  </si>
  <si>
    <t>k ochraně pšenice ozimé proti jednoletým travám a dvouděložným plevelů</t>
  </si>
  <si>
    <t>max 3 kg</t>
  </si>
  <si>
    <t>pro preemergentní a postemergentní hubení jednoletých dvouděložných plevelů a ježatky kuří nohy v kukuřici</t>
  </si>
  <si>
    <t>pro peemergentní a postemergentní ošetření obilnin proti jednoděložným a dvouděložným plevelům</t>
  </si>
  <si>
    <t>k postemergentnímu hubení jednoletých dvouděložných plevelů v ozimé pšenici a ozimém ječmeni</t>
  </si>
  <si>
    <t>max 0.3 kg</t>
  </si>
  <si>
    <t>k hubení dvouděložných jednoletých plevelů v máku setém</t>
  </si>
  <si>
    <t>Flufenacet 500 g/l</t>
  </si>
  <si>
    <t>k hubení jednoděložných jednoletých plevelů v pšenici ozimé a ječmeni ozimém</t>
  </si>
  <si>
    <t xml:space="preserve">k ochraně kukuřice proti plevelům jednoletým jednoděložným a proti plevelům jednoletým dvouděložným </t>
  </si>
  <si>
    <t>Aklonifen 600 g/l</t>
  </si>
  <si>
    <t>pro preemergentní ošetření slunečnice a hrachu proti jednoděložným a dvouděložným plevelům</t>
  </si>
  <si>
    <t>Pendimethalin 455 g/l</t>
  </si>
  <si>
    <t>Suspenze kapsulí</t>
  </si>
  <si>
    <t>k hubení jednoletých dvouděložných a jednoděložných plevelů v kukuřici, ozimých obilninách, hrachu, slunečnici</t>
  </si>
  <si>
    <t>Suspenzní emulze</t>
  </si>
  <si>
    <t>Flufenacet 200 g/l, Terbuthylazin 333 g/l</t>
  </si>
  <si>
    <t>selektivní herbicid proti jednoletým jednoděložným a dvouděložným plevelům v kukuřici</t>
  </si>
  <si>
    <t xml:space="preserve"> Imazamox 16,7 g/l, Pendimethalin 250 g/l</t>
  </si>
  <si>
    <t>Aklonifen 500 g/l, Diflufenikan 100 g/l</t>
  </si>
  <si>
    <t>k hubení jednoletých dvouděložných plevelů v ozimých obilninách</t>
  </si>
  <si>
    <t>Glyfosát 500 g/l (ve formě draselné soli 613 g/l)</t>
  </si>
  <si>
    <t>Mesotrione 75 g/l, Nicosulfuron 30 g/l</t>
  </si>
  <si>
    <t>Terbuthylazine 327 g/l, Sulcotrione 173 g/l</t>
  </si>
  <si>
    <t>Tribenuron-methyl 250 g/kg, Florasulam 104 g/kg</t>
  </si>
  <si>
    <t>Iodosulfuron-methyl Na 33 g/kg, Thiencarbazone methyl 25 g/kg, Mefenpyr-diethyl 150 g/kg (safener)</t>
  </si>
  <si>
    <t>Prosulfokarb 667g/l, Diflufenikan 14 g/l</t>
  </si>
  <si>
    <t>Dispergovatelné granule</t>
  </si>
  <si>
    <t>Nikosulfuron 60 g/l</t>
  </si>
  <si>
    <t>Dikamba 120 g/l, Mesotrion 50 g/l</t>
  </si>
  <si>
    <t>Chlortoluron 500 g/l</t>
  </si>
  <si>
    <t>Mesotrion 100 g/l</t>
  </si>
  <si>
    <t>Tembotrion 44 g/l, Isoxadifen-ethyl 22 g/l (safener)</t>
  </si>
  <si>
    <t xml:space="preserve">Chlortoluron 250 g/l, Diflufenikan 40 g/l, Pendimethalin  300 g/l </t>
  </si>
  <si>
    <t xml:space="preserve">Diflufenikan 280 g/l, Flufenacet 280 g/l </t>
  </si>
  <si>
    <t>k hubení dvouděložných jednoletých plevelů a ježatky kuří nohy v kukuřici</t>
  </si>
  <si>
    <t>Pinoxaden 33,3 g/l, Pyroxsulam 8,33 g/l</t>
  </si>
  <si>
    <t>Diflufenikan 40 g/l, Chlortoluron 250 g/l, Pendimethalin 300 g/l</t>
  </si>
  <si>
    <t>Propachizafop 100 g/l</t>
  </si>
  <si>
    <t>Mesosulfuron-methyl 12 g/l, Pinoxaden 60 g/l</t>
  </si>
  <si>
    <t>Glyfosát 360 g/l</t>
  </si>
  <si>
    <t>neselektivní herbicid</t>
  </si>
  <si>
    <t>Foramsulfuron 22,5 g/l</t>
  </si>
  <si>
    <t>Dikamba 312,5 g/kg , Mesotrion 150 g/kg, Nikosulfuron 100 g/kg </t>
  </si>
  <si>
    <t>Pinoxaden 50 g/l</t>
  </si>
  <si>
    <t>k hubení chundelky metlice a ovsa hluchého v obilninách</t>
  </si>
  <si>
    <t>k hubení dvouděložných plevelů jednoletých v obilninách</t>
  </si>
  <si>
    <t xml:space="preserve">Amidosulfuron 100 g/l 
Jodosulfuron-methyl sodný 25 g/l 
Safener:
Mefenpyr-diethyl 250 g/l </t>
  </si>
  <si>
    <t>pro postemergentní hubení dvouděložných plevelů v kukuřici</t>
  </si>
  <si>
    <t xml:space="preserve">Foramsulfuron 30 g/l 
Jodosulfuron-methyl sodný 1 g/l 
Thienkarbazon 10 g/l 
Safener: Cyprosulfamid 15 g/l </t>
  </si>
  <si>
    <t>Florasulam 100 g/kg, 
Halauxifen-methyl 104,232 g/kg</t>
  </si>
  <si>
    <t>Aminopyralid 10 g/l, Florasulam 5g/l, 
2,4-D 180 g/l</t>
  </si>
  <si>
    <t>Amidosulfuron 25 g/l, 
Jodosulfuron-methyl sodný 6,25 g/l, 
2,4-D 287 g/l, mefenpyr-diethyl 62.5 g/l (safener)</t>
  </si>
  <si>
    <t xml:space="preserve">Tembotrione 345 g/l, 
Thiencarbazone-methyl 68 g/l </t>
  </si>
  <si>
    <t>k hubení chundelky metlice 
v ozimých obilninách</t>
  </si>
  <si>
    <t>k hubení chundelky metlice 
a dvouděložných jednoletých plevelů  v ozimých obilninách</t>
  </si>
  <si>
    <t>k hubení trávovitých jednoletých 
a vytrvalých plevelů v máku, svazence a hráchu</t>
  </si>
  <si>
    <t>k hubení dvouděložných plevelů 
v obilninách</t>
  </si>
  <si>
    <t>k hubení trávovitých 
a dvouděložných plevelů v kukuřici včetně pýru plazivého</t>
  </si>
  <si>
    <t>k hubení jednoděložných 
a dvouděložných plevelů v kukuřici</t>
  </si>
  <si>
    <t>k hubení ježatky kuří nohy 
a jednoletých dvouděložných plevelů v hrachu na zrno a pelušce</t>
  </si>
  <si>
    <t>k jarnímu nebo podzimnímu hubení dvouděložných plevelů, včetně svízele přítuly, heřmánků, pcháče a dalších plevelů v pšenici a ječmeni</t>
  </si>
  <si>
    <t>pro postemergentní ošetření kukuřice proti jednoděložným 
a dvouděložným plevelům, jednoletým i vytrvalým</t>
  </si>
  <si>
    <t>pro postemergentní aplikaci do kukuřice, máku setého,  určený 
k hubení jednoletých 
a dvouděložných plevelů</t>
  </si>
  <si>
    <t>k hubení jednoděložných 
a dvouděložných plevelů, včetně plevelů vytrvalých v kukuřici</t>
  </si>
  <si>
    <t>k hubení ježatky kuří nohy a plevelů dvouděložných jednoletých 
v kukuřici</t>
  </si>
  <si>
    <t>k postemergetnímu hubení odolných dvouděložných plevelů v obilninách bez podsevu, kukuřici, máku, v travách na semeno, loukách a pastvinách</t>
  </si>
  <si>
    <t xml:space="preserve">proti jednoletým lipnicovitým plevelům, výdrolu obilnin a pýru 
v porostech cukrovky, řepky olejky ozimé a máku setého jarního </t>
  </si>
  <si>
    <t xml:space="preserve">pro postemergentní ošetření ozimých obilnin proti jednoletým dvouděložným plevelům 
a chundelce metlici </t>
  </si>
  <si>
    <t>k hubení jednoletých dvouděložných a ježatky kuří nohy 
v kukuřici</t>
  </si>
  <si>
    <r>
      <t>Účinná látka a minimální obsah čisté účinné látky 
v přípravku</t>
    </r>
    <r>
      <rPr>
        <b/>
        <vertAlign val="superscript"/>
        <sz val="10"/>
        <rFont val="Calibri"/>
        <family val="2"/>
        <charset val="238"/>
      </rPr>
      <t>1</t>
    </r>
  </si>
  <si>
    <r>
      <t xml:space="preserve">Cena v Kč bez DPH </t>
    </r>
    <r>
      <rPr>
        <b/>
        <sz val="10"/>
        <color indexed="8"/>
        <rFont val="Calibri"/>
        <family val="2"/>
        <charset val="238"/>
      </rPr>
      <t>za jednotku</t>
    </r>
  </si>
  <si>
    <t>Celková nabídková cena v Kč bez DPH</t>
  </si>
  <si>
    <r>
      <t>1</t>
    </r>
    <r>
      <rPr>
        <b/>
        <sz val="12"/>
        <color theme="1"/>
        <rFont val="Calibri"/>
        <family val="2"/>
        <charset val="238"/>
      </rPr>
      <t>Zadavatel připouští obsah účinné látky v rozptylu ± 3% z hodnoty uvedené ve sloupci B, kritéria v ostatních sloupcích musí být splněna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</si>
</sst>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Item" xfId="1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tabSelected="1" zoomScaleNormal="100" workbookViewId="0">
      <selection activeCell="M5" sqref="M5"/>
    </sheetView>
  </sheetViews>
  <sheetFormatPr defaultColWidth="9.140625" defaultRowHeight="12.75" x14ac:dyDescent="0.25"/>
  <cols>
    <col min="1" max="1" width="3.28515625" style="19" bestFit="1" customWidth="1"/>
    <col min="2" max="2" width="39.7109375" style="19" customWidth="1"/>
    <col min="3" max="4" width="28.7109375" style="19" customWidth="1"/>
    <col min="5" max="5" width="12.7109375" style="19" customWidth="1"/>
    <col min="6" max="6" width="14.7109375" style="19" customWidth="1"/>
    <col min="7" max="7" width="9.7109375" style="19" customWidth="1"/>
    <col min="8" max="8" width="14.5703125" style="19" hidden="1" customWidth="1"/>
    <col min="9" max="9" width="14.7109375" style="19" customWidth="1"/>
    <col min="10" max="10" width="15" style="19" hidden="1" customWidth="1"/>
    <col min="11" max="11" width="10" style="19" hidden="1" customWidth="1"/>
    <col min="12" max="12" width="18.140625" style="19" hidden="1" customWidth="1"/>
    <col min="13" max="13" width="16.7109375" style="19" customWidth="1"/>
    <col min="14" max="14" width="7.42578125" style="19" customWidth="1"/>
    <col min="15" max="15" width="18.7109375" style="19" customWidth="1"/>
    <col min="16" max="16384" width="9.140625" style="19"/>
  </cols>
  <sheetData>
    <row r="1" spans="1:15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1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 t="s">
        <v>8</v>
      </c>
      <c r="J3" s="10"/>
      <c r="K3" s="10"/>
      <c r="L3" s="10"/>
      <c r="M3" s="10" t="s">
        <v>9</v>
      </c>
      <c r="N3" s="10" t="s">
        <v>10</v>
      </c>
      <c r="O3" s="10" t="s">
        <v>11</v>
      </c>
    </row>
    <row r="4" spans="1:15" ht="84" customHeight="1" x14ac:dyDescent="0.25">
      <c r="A4" s="11" t="s">
        <v>12</v>
      </c>
      <c r="B4" s="12" t="s">
        <v>115</v>
      </c>
      <c r="C4" s="11" t="s">
        <v>13</v>
      </c>
      <c r="D4" s="11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2" t="s">
        <v>19</v>
      </c>
      <c r="J4" s="14" t="s">
        <v>20</v>
      </c>
      <c r="K4" s="15" t="s">
        <v>21</v>
      </c>
      <c r="L4" s="16" t="s">
        <v>22</v>
      </c>
      <c r="M4" s="39" t="s">
        <v>116</v>
      </c>
      <c r="N4" s="39"/>
      <c r="O4" s="17" t="s">
        <v>23</v>
      </c>
    </row>
    <row r="5" spans="1:15" ht="60" customHeight="1" x14ac:dyDescent="0.25">
      <c r="A5" s="25">
        <v>1</v>
      </c>
      <c r="B5" s="2" t="s">
        <v>55</v>
      </c>
      <c r="C5" s="2" t="s">
        <v>34</v>
      </c>
      <c r="D5" s="2" t="s">
        <v>56</v>
      </c>
      <c r="E5" s="3" t="s">
        <v>27</v>
      </c>
      <c r="F5" s="32"/>
      <c r="G5" s="32"/>
      <c r="H5" s="13"/>
      <c r="I5" s="29">
        <v>5</v>
      </c>
      <c r="J5" s="14"/>
      <c r="K5" s="15"/>
      <c r="L5" s="16"/>
      <c r="M5" s="30"/>
      <c r="N5" s="18" t="s">
        <v>25</v>
      </c>
      <c r="O5" s="26">
        <f>I5*M5</f>
        <v>0</v>
      </c>
    </row>
    <row r="6" spans="1:15" ht="60" customHeight="1" x14ac:dyDescent="0.25">
      <c r="A6" s="1">
        <v>2</v>
      </c>
      <c r="B6" s="2" t="s">
        <v>76</v>
      </c>
      <c r="C6" s="2" t="s">
        <v>34</v>
      </c>
      <c r="D6" s="2" t="s">
        <v>80</v>
      </c>
      <c r="E6" s="3" t="s">
        <v>27</v>
      </c>
      <c r="F6" s="32"/>
      <c r="G6" s="32"/>
      <c r="H6" s="4"/>
      <c r="I6" s="29">
        <v>100</v>
      </c>
      <c r="J6" s="5"/>
      <c r="K6" s="6"/>
      <c r="L6" s="7"/>
      <c r="M6" s="30"/>
      <c r="N6" s="18" t="s">
        <v>25</v>
      </c>
      <c r="O6" s="26">
        <f t="shared" ref="O6:O23" si="0">I6*M6</f>
        <v>0</v>
      </c>
    </row>
    <row r="7" spans="1:15" ht="60" customHeight="1" x14ac:dyDescent="0.25">
      <c r="A7" s="25">
        <v>3</v>
      </c>
      <c r="B7" s="2" t="s">
        <v>81</v>
      </c>
      <c r="C7" s="2" t="s">
        <v>26</v>
      </c>
      <c r="D7" s="2" t="s">
        <v>99</v>
      </c>
      <c r="E7" s="3" t="s">
        <v>27</v>
      </c>
      <c r="F7" s="32"/>
      <c r="G7" s="32"/>
      <c r="H7" s="4"/>
      <c r="I7" s="29">
        <v>50</v>
      </c>
      <c r="J7" s="5"/>
      <c r="K7" s="6"/>
      <c r="L7" s="7"/>
      <c r="M7" s="30"/>
      <c r="N7" s="18" t="s">
        <v>25</v>
      </c>
      <c r="O7" s="26">
        <f t="shared" si="0"/>
        <v>0</v>
      </c>
    </row>
    <row r="8" spans="1:15" ht="60" customHeight="1" x14ac:dyDescent="0.25">
      <c r="A8" s="25">
        <v>4</v>
      </c>
      <c r="B8" s="2" t="s">
        <v>82</v>
      </c>
      <c r="C8" s="2" t="s">
        <v>34</v>
      </c>
      <c r="D8" s="2" t="s">
        <v>100</v>
      </c>
      <c r="E8" s="3" t="s">
        <v>27</v>
      </c>
      <c r="F8" s="32"/>
      <c r="G8" s="32"/>
      <c r="H8" s="4"/>
      <c r="I8" s="29">
        <v>100</v>
      </c>
      <c r="J8" s="5"/>
      <c r="K8" s="6"/>
      <c r="L8" s="7"/>
      <c r="M8" s="30"/>
      <c r="N8" s="18" t="s">
        <v>25</v>
      </c>
      <c r="O8" s="26">
        <f t="shared" si="0"/>
        <v>0</v>
      </c>
    </row>
    <row r="9" spans="1:15" ht="60" customHeight="1" x14ac:dyDescent="0.25">
      <c r="A9" s="25">
        <v>5</v>
      </c>
      <c r="B9" s="2" t="s">
        <v>83</v>
      </c>
      <c r="C9" s="2" t="s">
        <v>26</v>
      </c>
      <c r="D9" s="2" t="s">
        <v>101</v>
      </c>
      <c r="E9" s="3" t="s">
        <v>27</v>
      </c>
      <c r="F9" s="32"/>
      <c r="G9" s="32"/>
      <c r="H9" s="4"/>
      <c r="I9" s="29">
        <v>50</v>
      </c>
      <c r="J9" s="5"/>
      <c r="K9" s="6"/>
      <c r="L9" s="7"/>
      <c r="M9" s="30"/>
      <c r="N9" s="18" t="s">
        <v>25</v>
      </c>
      <c r="O9" s="26">
        <f t="shared" si="0"/>
        <v>0</v>
      </c>
    </row>
    <row r="10" spans="1:15" ht="60" customHeight="1" x14ac:dyDescent="0.25">
      <c r="A10" s="1">
        <v>6</v>
      </c>
      <c r="B10" s="20" t="s">
        <v>84</v>
      </c>
      <c r="C10" s="2" t="s">
        <v>33</v>
      </c>
      <c r="D10" s="2" t="s">
        <v>102</v>
      </c>
      <c r="E10" s="3" t="s">
        <v>27</v>
      </c>
      <c r="F10" s="32"/>
      <c r="G10" s="32"/>
      <c r="H10" s="4"/>
      <c r="I10" s="29">
        <v>50</v>
      </c>
      <c r="J10" s="5"/>
      <c r="K10" s="6"/>
      <c r="L10" s="7"/>
      <c r="M10" s="30"/>
      <c r="N10" s="18" t="s">
        <v>25</v>
      </c>
      <c r="O10" s="26">
        <f t="shared" si="0"/>
        <v>0</v>
      </c>
    </row>
    <row r="11" spans="1:15" ht="60" customHeight="1" x14ac:dyDescent="0.25">
      <c r="A11" s="25">
        <v>7</v>
      </c>
      <c r="B11" s="2" t="s">
        <v>85</v>
      </c>
      <c r="C11" s="2" t="s">
        <v>28</v>
      </c>
      <c r="D11" s="2" t="s">
        <v>86</v>
      </c>
      <c r="E11" s="3" t="s">
        <v>29</v>
      </c>
      <c r="F11" s="32"/>
      <c r="G11" s="32"/>
      <c r="H11" s="4"/>
      <c r="I11" s="29">
        <v>200</v>
      </c>
      <c r="J11" s="5"/>
      <c r="K11" s="6"/>
      <c r="L11" s="7"/>
      <c r="M11" s="30"/>
      <c r="N11" s="18" t="s">
        <v>25</v>
      </c>
      <c r="O11" s="26">
        <f t="shared" si="0"/>
        <v>0</v>
      </c>
    </row>
    <row r="12" spans="1:15" ht="60" customHeight="1" x14ac:dyDescent="0.25">
      <c r="A12" s="25">
        <v>8</v>
      </c>
      <c r="B12" s="8" t="s">
        <v>87</v>
      </c>
      <c r="C12" s="8" t="s">
        <v>34</v>
      </c>
      <c r="D12" s="2" t="s">
        <v>103</v>
      </c>
      <c r="E12" s="3" t="s">
        <v>27</v>
      </c>
      <c r="F12" s="32"/>
      <c r="G12" s="32"/>
      <c r="H12" s="4"/>
      <c r="I12" s="29">
        <v>50</v>
      </c>
      <c r="J12" s="5"/>
      <c r="K12" s="6"/>
      <c r="L12" s="7"/>
      <c r="M12" s="30"/>
      <c r="N12" s="18" t="s">
        <v>25</v>
      </c>
      <c r="O12" s="26">
        <f t="shared" si="0"/>
        <v>0</v>
      </c>
    </row>
    <row r="13" spans="1:15" ht="60" customHeight="1" x14ac:dyDescent="0.25">
      <c r="A13" s="25">
        <v>9</v>
      </c>
      <c r="B13" s="2" t="s">
        <v>88</v>
      </c>
      <c r="C13" s="8" t="s">
        <v>30</v>
      </c>
      <c r="D13" s="2" t="s">
        <v>104</v>
      </c>
      <c r="E13" s="3" t="s">
        <v>36</v>
      </c>
      <c r="F13" s="32"/>
      <c r="G13" s="32"/>
      <c r="H13" s="4"/>
      <c r="I13" s="29">
        <v>50</v>
      </c>
      <c r="J13" s="5"/>
      <c r="K13" s="6"/>
      <c r="L13" s="7"/>
      <c r="M13" s="30"/>
      <c r="N13" s="18" t="s">
        <v>31</v>
      </c>
      <c r="O13" s="26">
        <f t="shared" si="0"/>
        <v>0</v>
      </c>
    </row>
    <row r="14" spans="1:15" ht="60" customHeight="1" x14ac:dyDescent="0.25">
      <c r="A14" s="1">
        <v>10</v>
      </c>
      <c r="B14" s="21" t="s">
        <v>89</v>
      </c>
      <c r="C14" s="21" t="s">
        <v>26</v>
      </c>
      <c r="D14" s="22" t="s">
        <v>90</v>
      </c>
      <c r="E14" s="23" t="s">
        <v>27</v>
      </c>
      <c r="F14" s="32"/>
      <c r="G14" s="32"/>
      <c r="H14" s="4"/>
      <c r="I14" s="29">
        <v>50</v>
      </c>
      <c r="J14" s="5"/>
      <c r="K14" s="6"/>
      <c r="L14" s="7"/>
      <c r="M14" s="30"/>
      <c r="N14" s="18" t="s">
        <v>25</v>
      </c>
      <c r="O14" s="26">
        <f t="shared" si="0"/>
        <v>0</v>
      </c>
    </row>
    <row r="15" spans="1:15" ht="60" customHeight="1" x14ac:dyDescent="0.25">
      <c r="A15" s="25">
        <v>11</v>
      </c>
      <c r="B15" s="2" t="s">
        <v>95</v>
      </c>
      <c r="C15" s="8" t="s">
        <v>30</v>
      </c>
      <c r="D15" s="2" t="s">
        <v>91</v>
      </c>
      <c r="E15" s="3" t="s">
        <v>35</v>
      </c>
      <c r="F15" s="32"/>
      <c r="G15" s="32"/>
      <c r="H15" s="4"/>
      <c r="I15" s="29">
        <v>4</v>
      </c>
      <c r="J15" s="5"/>
      <c r="K15" s="6"/>
      <c r="L15" s="7"/>
      <c r="M15" s="30"/>
      <c r="N15" s="18" t="s">
        <v>31</v>
      </c>
      <c r="O15" s="26">
        <f t="shared" si="0"/>
        <v>0</v>
      </c>
    </row>
    <row r="16" spans="1:15" ht="60" customHeight="1" x14ac:dyDescent="0.25">
      <c r="A16" s="25">
        <v>12</v>
      </c>
      <c r="B16" s="2" t="s">
        <v>57</v>
      </c>
      <c r="C16" s="8" t="s">
        <v>58</v>
      </c>
      <c r="D16" s="2" t="s">
        <v>59</v>
      </c>
      <c r="E16" s="3" t="s">
        <v>32</v>
      </c>
      <c r="F16" s="32"/>
      <c r="G16" s="32"/>
      <c r="H16" s="4"/>
      <c r="I16" s="29">
        <v>10</v>
      </c>
      <c r="J16" s="5"/>
      <c r="K16" s="6"/>
      <c r="L16" s="7"/>
      <c r="M16" s="30"/>
      <c r="N16" s="18" t="s">
        <v>25</v>
      </c>
      <c r="O16" s="26">
        <f t="shared" si="0"/>
        <v>0</v>
      </c>
    </row>
    <row r="17" spans="1:15" ht="60" customHeight="1" x14ac:dyDescent="0.25">
      <c r="A17" s="25">
        <v>13</v>
      </c>
      <c r="B17" s="2" t="s">
        <v>96</v>
      </c>
      <c r="C17" s="8" t="s">
        <v>60</v>
      </c>
      <c r="D17" s="2" t="s">
        <v>102</v>
      </c>
      <c r="E17" s="3" t="s">
        <v>27</v>
      </c>
      <c r="F17" s="32"/>
      <c r="G17" s="32"/>
      <c r="H17" s="4"/>
      <c r="I17" s="29">
        <v>5</v>
      </c>
      <c r="J17" s="5"/>
      <c r="K17" s="6"/>
      <c r="L17" s="7"/>
      <c r="M17" s="30"/>
      <c r="N17" s="18" t="s">
        <v>25</v>
      </c>
      <c r="O17" s="26">
        <f t="shared" si="0"/>
        <v>0</v>
      </c>
    </row>
    <row r="18" spans="1:15" ht="60" customHeight="1" x14ac:dyDescent="0.25">
      <c r="A18" s="1">
        <v>14</v>
      </c>
      <c r="B18" s="2" t="s">
        <v>61</v>
      </c>
      <c r="C18" s="8" t="s">
        <v>34</v>
      </c>
      <c r="D18" s="2" t="s">
        <v>62</v>
      </c>
      <c r="E18" s="3" t="s">
        <v>27</v>
      </c>
      <c r="F18" s="32"/>
      <c r="G18" s="32"/>
      <c r="H18" s="4"/>
      <c r="I18" s="29">
        <v>5</v>
      </c>
      <c r="J18" s="5"/>
      <c r="K18" s="6"/>
      <c r="L18" s="7"/>
      <c r="M18" s="30"/>
      <c r="N18" s="18" t="s">
        <v>25</v>
      </c>
      <c r="O18" s="26">
        <f t="shared" si="0"/>
        <v>0</v>
      </c>
    </row>
    <row r="19" spans="1:15" ht="60" customHeight="1" x14ac:dyDescent="0.25">
      <c r="A19" s="25">
        <v>15</v>
      </c>
      <c r="B19" s="24" t="s">
        <v>63</v>
      </c>
      <c r="C19" s="8" t="s">
        <v>26</v>
      </c>
      <c r="D19" s="2" t="s">
        <v>105</v>
      </c>
      <c r="E19" s="3" t="s">
        <v>32</v>
      </c>
      <c r="F19" s="32"/>
      <c r="G19" s="32"/>
      <c r="H19" s="4"/>
      <c r="I19" s="29">
        <v>10</v>
      </c>
      <c r="J19" s="5"/>
      <c r="K19" s="6"/>
      <c r="L19" s="7"/>
      <c r="M19" s="30"/>
      <c r="N19" s="18" t="s">
        <v>25</v>
      </c>
      <c r="O19" s="26">
        <f t="shared" si="0"/>
        <v>0</v>
      </c>
    </row>
    <row r="20" spans="1:15" ht="60" customHeight="1" x14ac:dyDescent="0.25">
      <c r="A20" s="25">
        <v>16</v>
      </c>
      <c r="B20" s="2" t="s">
        <v>64</v>
      </c>
      <c r="C20" s="8" t="s">
        <v>34</v>
      </c>
      <c r="D20" s="2" t="s">
        <v>65</v>
      </c>
      <c r="E20" s="3" t="s">
        <v>27</v>
      </c>
      <c r="F20" s="32"/>
      <c r="G20" s="32"/>
      <c r="H20" s="4"/>
      <c r="I20" s="29">
        <v>25</v>
      </c>
      <c r="J20" s="5"/>
      <c r="K20" s="6"/>
      <c r="L20" s="7"/>
      <c r="M20" s="30"/>
      <c r="N20" s="18" t="s">
        <v>25</v>
      </c>
      <c r="O20" s="26">
        <f t="shared" si="0"/>
        <v>0</v>
      </c>
    </row>
    <row r="21" spans="1:15" ht="60" customHeight="1" x14ac:dyDescent="0.25">
      <c r="A21" s="25">
        <v>17</v>
      </c>
      <c r="B21" s="24" t="s">
        <v>92</v>
      </c>
      <c r="C21" s="8" t="s">
        <v>41</v>
      </c>
      <c r="D21" s="24" t="s">
        <v>106</v>
      </c>
      <c r="E21" s="3" t="s">
        <v>24</v>
      </c>
      <c r="F21" s="32"/>
      <c r="G21" s="32"/>
      <c r="H21" s="4"/>
      <c r="I21" s="29">
        <v>20</v>
      </c>
      <c r="J21" s="5"/>
      <c r="K21" s="6"/>
      <c r="L21" s="7"/>
      <c r="M21" s="30"/>
      <c r="N21" s="18" t="s">
        <v>25</v>
      </c>
      <c r="O21" s="26">
        <f t="shared" si="0"/>
        <v>0</v>
      </c>
    </row>
    <row r="22" spans="1:15" ht="68.25" customHeight="1" x14ac:dyDescent="0.25">
      <c r="A22" s="1">
        <v>18</v>
      </c>
      <c r="B22" s="2" t="s">
        <v>66</v>
      </c>
      <c r="C22" s="8" t="s">
        <v>28</v>
      </c>
      <c r="D22" s="2" t="s">
        <v>38</v>
      </c>
      <c r="E22" s="3" t="s">
        <v>29</v>
      </c>
      <c r="F22" s="32"/>
      <c r="G22" s="32"/>
      <c r="H22" s="4"/>
      <c r="I22" s="29">
        <v>200</v>
      </c>
      <c r="J22" s="5"/>
      <c r="K22" s="6"/>
      <c r="L22" s="7"/>
      <c r="M22" s="30"/>
      <c r="N22" s="18" t="s">
        <v>25</v>
      </c>
      <c r="O22" s="26">
        <f t="shared" si="0"/>
        <v>0</v>
      </c>
    </row>
    <row r="23" spans="1:15" ht="60" customHeight="1" x14ac:dyDescent="0.25">
      <c r="A23" s="25">
        <v>19</v>
      </c>
      <c r="B23" s="2" t="s">
        <v>67</v>
      </c>
      <c r="C23" s="8" t="s">
        <v>33</v>
      </c>
      <c r="D23" s="2" t="s">
        <v>107</v>
      </c>
      <c r="E23" s="3" t="s">
        <v>27</v>
      </c>
      <c r="F23" s="32"/>
      <c r="G23" s="32"/>
      <c r="H23" s="4"/>
      <c r="I23" s="29">
        <v>40</v>
      </c>
      <c r="J23" s="5"/>
      <c r="K23" s="6"/>
      <c r="L23" s="7"/>
      <c r="M23" s="30"/>
      <c r="N23" s="18" t="s">
        <v>25</v>
      </c>
      <c r="O23" s="26">
        <f t="shared" si="0"/>
        <v>0</v>
      </c>
    </row>
    <row r="24" spans="1:15" ht="60" customHeight="1" x14ac:dyDescent="0.25">
      <c r="A24" s="25">
        <v>20</v>
      </c>
      <c r="B24" s="2" t="s">
        <v>77</v>
      </c>
      <c r="C24" s="8" t="s">
        <v>33</v>
      </c>
      <c r="D24" s="2" t="s">
        <v>108</v>
      </c>
      <c r="E24" s="3" t="s">
        <v>27</v>
      </c>
      <c r="F24" s="32"/>
      <c r="G24" s="32"/>
      <c r="H24" s="4"/>
      <c r="I24" s="29">
        <v>250</v>
      </c>
      <c r="J24" s="5"/>
      <c r="K24" s="6"/>
      <c r="L24" s="7"/>
      <c r="M24" s="30"/>
      <c r="N24" s="18" t="s">
        <v>25</v>
      </c>
      <c r="O24" s="26">
        <f t="shared" ref="O24:O40" si="1">I24*M24</f>
        <v>0</v>
      </c>
    </row>
    <row r="25" spans="1:15" ht="60" customHeight="1" x14ac:dyDescent="0.25">
      <c r="A25" s="25">
        <v>21</v>
      </c>
      <c r="B25" s="2" t="s">
        <v>94</v>
      </c>
      <c r="C25" s="8" t="s">
        <v>33</v>
      </c>
      <c r="D25" s="2" t="s">
        <v>109</v>
      </c>
      <c r="E25" s="3" t="s">
        <v>27</v>
      </c>
      <c r="F25" s="32"/>
      <c r="G25" s="32"/>
      <c r="H25" s="4"/>
      <c r="I25" s="29">
        <v>100</v>
      </c>
      <c r="J25" s="5"/>
      <c r="K25" s="6"/>
      <c r="L25" s="7"/>
      <c r="M25" s="30"/>
      <c r="N25" s="18" t="s">
        <v>25</v>
      </c>
      <c r="O25" s="26">
        <f t="shared" si="1"/>
        <v>0</v>
      </c>
    </row>
    <row r="26" spans="1:15" ht="60" customHeight="1" x14ac:dyDescent="0.25">
      <c r="A26" s="1">
        <v>22</v>
      </c>
      <c r="B26" s="2" t="s">
        <v>73</v>
      </c>
      <c r="C26" s="8" t="s">
        <v>33</v>
      </c>
      <c r="D26" s="2" t="s">
        <v>110</v>
      </c>
      <c r="E26" s="3" t="s">
        <v>27</v>
      </c>
      <c r="F26" s="32"/>
      <c r="G26" s="32"/>
      <c r="H26" s="4"/>
      <c r="I26" s="29">
        <v>50</v>
      </c>
      <c r="J26" s="5"/>
      <c r="K26" s="6"/>
      <c r="L26" s="7"/>
      <c r="M26" s="30"/>
      <c r="N26" s="18" t="s">
        <v>25</v>
      </c>
      <c r="O26" s="26">
        <f t="shared" si="1"/>
        <v>0</v>
      </c>
    </row>
    <row r="27" spans="1:15" ht="64.5" customHeight="1" x14ac:dyDescent="0.25">
      <c r="A27" s="25">
        <v>23</v>
      </c>
      <c r="B27" s="2" t="s">
        <v>39</v>
      </c>
      <c r="C27" s="8" t="s">
        <v>26</v>
      </c>
      <c r="D27" s="2" t="s">
        <v>111</v>
      </c>
      <c r="E27" s="3" t="s">
        <v>27</v>
      </c>
      <c r="F27" s="32"/>
      <c r="G27" s="32"/>
      <c r="H27" s="4"/>
      <c r="I27" s="29">
        <v>110</v>
      </c>
      <c r="J27" s="5"/>
      <c r="K27" s="6"/>
      <c r="L27" s="7"/>
      <c r="M27" s="30"/>
      <c r="N27" s="18" t="s">
        <v>25</v>
      </c>
      <c r="O27" s="26">
        <f t="shared" si="1"/>
        <v>0</v>
      </c>
    </row>
    <row r="28" spans="1:15" ht="60" customHeight="1" x14ac:dyDescent="0.25">
      <c r="A28" s="25">
        <v>24</v>
      </c>
      <c r="B28" s="2" t="s">
        <v>79</v>
      </c>
      <c r="C28" s="8" t="s">
        <v>34</v>
      </c>
      <c r="D28" s="2" t="s">
        <v>37</v>
      </c>
      <c r="E28" s="3" t="s">
        <v>27</v>
      </c>
      <c r="F28" s="32"/>
      <c r="G28" s="32"/>
      <c r="H28" s="4"/>
      <c r="I28" s="29">
        <v>100</v>
      </c>
      <c r="J28" s="5"/>
      <c r="K28" s="6"/>
      <c r="L28" s="7"/>
      <c r="M28" s="30"/>
      <c r="N28" s="18" t="s">
        <v>25</v>
      </c>
      <c r="O28" s="26">
        <f t="shared" si="1"/>
        <v>0</v>
      </c>
    </row>
    <row r="29" spans="1:15" ht="60" customHeight="1" x14ac:dyDescent="0.25">
      <c r="A29" s="25">
        <v>25</v>
      </c>
      <c r="B29" s="2" t="s">
        <v>40</v>
      </c>
      <c r="C29" s="8" t="s">
        <v>26</v>
      </c>
      <c r="D29" s="2" t="s">
        <v>112</v>
      </c>
      <c r="E29" s="3" t="s">
        <v>27</v>
      </c>
      <c r="F29" s="32"/>
      <c r="G29" s="32"/>
      <c r="H29" s="4"/>
      <c r="I29" s="29">
        <v>80</v>
      </c>
      <c r="J29" s="5"/>
      <c r="K29" s="6"/>
      <c r="L29" s="7"/>
      <c r="M29" s="30"/>
      <c r="N29" s="18" t="s">
        <v>25</v>
      </c>
      <c r="O29" s="26">
        <f t="shared" si="1"/>
        <v>0</v>
      </c>
    </row>
    <row r="30" spans="1:15" ht="60" customHeight="1" x14ac:dyDescent="0.25">
      <c r="A30" s="1">
        <v>26</v>
      </c>
      <c r="B30" s="2" t="s">
        <v>42</v>
      </c>
      <c r="C30" s="8" t="s">
        <v>33</v>
      </c>
      <c r="D30" s="2" t="s">
        <v>43</v>
      </c>
      <c r="E30" s="3" t="s">
        <v>27</v>
      </c>
      <c r="F30" s="32"/>
      <c r="G30" s="32"/>
      <c r="H30" s="4"/>
      <c r="I30" s="29">
        <v>50</v>
      </c>
      <c r="J30" s="5"/>
      <c r="K30" s="6"/>
      <c r="L30" s="7"/>
      <c r="M30" s="30"/>
      <c r="N30" s="18" t="s">
        <v>25</v>
      </c>
      <c r="O30" s="26">
        <f t="shared" si="1"/>
        <v>0</v>
      </c>
    </row>
    <row r="31" spans="1:15" ht="60" customHeight="1" x14ac:dyDescent="0.25">
      <c r="A31" s="25">
        <v>27</v>
      </c>
      <c r="B31" s="2" t="s">
        <v>74</v>
      </c>
      <c r="C31" s="8" t="s">
        <v>34</v>
      </c>
      <c r="D31" s="2" t="s">
        <v>93</v>
      </c>
      <c r="E31" s="3" t="s">
        <v>27</v>
      </c>
      <c r="F31" s="32"/>
      <c r="G31" s="32"/>
      <c r="H31" s="4"/>
      <c r="I31" s="29">
        <v>100</v>
      </c>
      <c r="J31" s="5"/>
      <c r="K31" s="6"/>
      <c r="L31" s="7"/>
      <c r="M31" s="30"/>
      <c r="N31" s="18" t="s">
        <v>25</v>
      </c>
      <c r="O31" s="26">
        <f t="shared" ref="O31:O41" si="2">I31*M31</f>
        <v>0</v>
      </c>
    </row>
    <row r="32" spans="1:15" ht="60" customHeight="1" x14ac:dyDescent="0.25">
      <c r="A32" s="25">
        <v>28</v>
      </c>
      <c r="B32" s="2" t="s">
        <v>68</v>
      </c>
      <c r="C32" s="8" t="s">
        <v>34</v>
      </c>
      <c r="D32" s="2" t="s">
        <v>47</v>
      </c>
      <c r="E32" s="3" t="s">
        <v>27</v>
      </c>
      <c r="F32" s="32"/>
      <c r="G32" s="32"/>
      <c r="H32" s="4"/>
      <c r="I32" s="29">
        <v>50</v>
      </c>
      <c r="J32" s="5"/>
      <c r="K32" s="6"/>
      <c r="L32" s="7"/>
      <c r="M32" s="30"/>
      <c r="N32" s="18" t="s">
        <v>25</v>
      </c>
      <c r="O32" s="26">
        <f t="shared" si="1"/>
        <v>0</v>
      </c>
    </row>
    <row r="33" spans="1:15" ht="60" customHeight="1" x14ac:dyDescent="0.25">
      <c r="A33" s="25">
        <v>29</v>
      </c>
      <c r="B33" s="2" t="s">
        <v>78</v>
      </c>
      <c r="C33" s="8" t="s">
        <v>34</v>
      </c>
      <c r="D33" s="2" t="s">
        <v>113</v>
      </c>
      <c r="E33" s="3" t="s">
        <v>27</v>
      </c>
      <c r="F33" s="32"/>
      <c r="G33" s="32"/>
      <c r="H33" s="4"/>
      <c r="I33" s="29">
        <v>350</v>
      </c>
      <c r="J33" s="5"/>
      <c r="K33" s="6"/>
      <c r="L33" s="7"/>
      <c r="M33" s="30"/>
      <c r="N33" s="18" t="s">
        <v>25</v>
      </c>
      <c r="O33" s="26">
        <f t="shared" si="1"/>
        <v>0</v>
      </c>
    </row>
    <row r="34" spans="1:15" ht="60" customHeight="1" x14ac:dyDescent="0.25">
      <c r="A34" s="1">
        <v>30</v>
      </c>
      <c r="B34" s="2" t="s">
        <v>75</v>
      </c>
      <c r="C34" s="8" t="s">
        <v>34</v>
      </c>
      <c r="D34" s="2" t="s">
        <v>51</v>
      </c>
      <c r="E34" s="3" t="s">
        <v>32</v>
      </c>
      <c r="F34" s="32"/>
      <c r="G34" s="32"/>
      <c r="H34" s="4"/>
      <c r="I34" s="29">
        <v>50</v>
      </c>
      <c r="J34" s="5"/>
      <c r="K34" s="6"/>
      <c r="L34" s="7"/>
      <c r="M34" s="30"/>
      <c r="N34" s="18" t="s">
        <v>25</v>
      </c>
      <c r="O34" s="26">
        <f t="shared" si="1"/>
        <v>0</v>
      </c>
    </row>
    <row r="35" spans="1:15" ht="60" customHeight="1" x14ac:dyDescent="0.25">
      <c r="A35" s="25">
        <v>31</v>
      </c>
      <c r="B35" s="2" t="s">
        <v>69</v>
      </c>
      <c r="C35" s="8" t="s">
        <v>72</v>
      </c>
      <c r="D35" s="2" t="s">
        <v>49</v>
      </c>
      <c r="E35" s="3" t="s">
        <v>50</v>
      </c>
      <c r="F35" s="32"/>
      <c r="G35" s="32"/>
      <c r="H35" s="4"/>
      <c r="I35" s="29">
        <v>6</v>
      </c>
      <c r="J35" s="5"/>
      <c r="K35" s="6"/>
      <c r="L35" s="7"/>
      <c r="M35" s="30"/>
      <c r="N35" s="18" t="s">
        <v>31</v>
      </c>
      <c r="O35" s="26">
        <f t="shared" si="1"/>
        <v>0</v>
      </c>
    </row>
    <row r="36" spans="1:15" ht="60" customHeight="1" x14ac:dyDescent="0.25">
      <c r="A36" s="25">
        <v>32</v>
      </c>
      <c r="B36" s="2" t="s">
        <v>76</v>
      </c>
      <c r="C36" s="8" t="s">
        <v>34</v>
      </c>
      <c r="D36" s="2" t="s">
        <v>114</v>
      </c>
      <c r="E36" s="3" t="s">
        <v>27</v>
      </c>
      <c r="F36" s="32"/>
      <c r="G36" s="32"/>
      <c r="H36" s="4"/>
      <c r="I36" s="29">
        <v>40</v>
      </c>
      <c r="J36" s="5"/>
      <c r="K36" s="6"/>
      <c r="L36" s="7"/>
      <c r="M36" s="30"/>
      <c r="N36" s="18" t="s">
        <v>25</v>
      </c>
      <c r="O36" s="26">
        <f t="shared" si="2"/>
        <v>0</v>
      </c>
    </row>
    <row r="37" spans="1:15" ht="60" customHeight="1" x14ac:dyDescent="0.25">
      <c r="A37" s="25">
        <v>33</v>
      </c>
      <c r="B37" s="2" t="s">
        <v>97</v>
      </c>
      <c r="C37" s="8" t="s">
        <v>33</v>
      </c>
      <c r="D37" s="2" t="s">
        <v>44</v>
      </c>
      <c r="E37" s="3" t="s">
        <v>27</v>
      </c>
      <c r="F37" s="32"/>
      <c r="G37" s="32"/>
      <c r="H37" s="4"/>
      <c r="I37" s="29">
        <v>80</v>
      </c>
      <c r="J37" s="5"/>
      <c r="K37" s="6"/>
      <c r="L37" s="7"/>
      <c r="M37" s="30"/>
      <c r="N37" s="18" t="s">
        <v>25</v>
      </c>
      <c r="O37" s="26">
        <f t="shared" si="1"/>
        <v>0</v>
      </c>
    </row>
    <row r="38" spans="1:15" ht="60" customHeight="1" x14ac:dyDescent="0.25">
      <c r="A38" s="1">
        <v>34</v>
      </c>
      <c r="B38" s="2" t="s">
        <v>52</v>
      </c>
      <c r="C38" s="8" t="s">
        <v>34</v>
      </c>
      <c r="D38" s="2" t="s">
        <v>53</v>
      </c>
      <c r="E38" s="3" t="s">
        <v>27</v>
      </c>
      <c r="F38" s="32"/>
      <c r="G38" s="32"/>
      <c r="H38" s="4"/>
      <c r="I38" s="29">
        <v>20</v>
      </c>
      <c r="J38" s="5"/>
      <c r="K38" s="6"/>
      <c r="L38" s="7"/>
      <c r="M38" s="30"/>
      <c r="N38" s="18" t="s">
        <v>25</v>
      </c>
      <c r="O38" s="26">
        <f t="shared" si="1"/>
        <v>0</v>
      </c>
    </row>
    <row r="39" spans="1:15" ht="60" customHeight="1" x14ac:dyDescent="0.25">
      <c r="A39" s="25">
        <v>35</v>
      </c>
      <c r="B39" s="2" t="s">
        <v>70</v>
      </c>
      <c r="C39" s="8" t="s">
        <v>30</v>
      </c>
      <c r="D39" s="2" t="s">
        <v>45</v>
      </c>
      <c r="E39" s="3" t="s">
        <v>46</v>
      </c>
      <c r="F39" s="32"/>
      <c r="G39" s="32"/>
      <c r="H39" s="4"/>
      <c r="I39" s="29">
        <v>15</v>
      </c>
      <c r="J39" s="5"/>
      <c r="K39" s="6"/>
      <c r="L39" s="7"/>
      <c r="M39" s="30"/>
      <c r="N39" s="18" t="s">
        <v>31</v>
      </c>
      <c r="O39" s="26">
        <f t="shared" si="1"/>
        <v>0</v>
      </c>
    </row>
    <row r="40" spans="1:15" ht="60" customHeight="1" x14ac:dyDescent="0.25">
      <c r="A40" s="25">
        <v>36</v>
      </c>
      <c r="B40" s="2" t="s">
        <v>71</v>
      </c>
      <c r="C40" s="8" t="s">
        <v>26</v>
      </c>
      <c r="D40" s="2" t="s">
        <v>48</v>
      </c>
      <c r="E40" s="3" t="s">
        <v>32</v>
      </c>
      <c r="F40" s="32"/>
      <c r="G40" s="32"/>
      <c r="H40" s="4"/>
      <c r="I40" s="29">
        <v>120</v>
      </c>
      <c r="J40" s="5"/>
      <c r="K40" s="6"/>
      <c r="L40" s="7"/>
      <c r="M40" s="30"/>
      <c r="N40" s="18" t="s">
        <v>25</v>
      </c>
      <c r="O40" s="26">
        <f t="shared" si="1"/>
        <v>0</v>
      </c>
    </row>
    <row r="41" spans="1:15" ht="60" customHeight="1" x14ac:dyDescent="0.25">
      <c r="A41" s="25">
        <v>37</v>
      </c>
      <c r="B41" s="2" t="s">
        <v>98</v>
      </c>
      <c r="C41" s="8" t="s">
        <v>34</v>
      </c>
      <c r="D41" s="2" t="s">
        <v>54</v>
      </c>
      <c r="E41" s="3" t="s">
        <v>27</v>
      </c>
      <c r="F41" s="32"/>
      <c r="G41" s="32"/>
      <c r="H41" s="4"/>
      <c r="I41" s="29">
        <v>30</v>
      </c>
      <c r="J41" s="5"/>
      <c r="K41" s="6"/>
      <c r="L41" s="7"/>
      <c r="M41" s="30"/>
      <c r="N41" s="18" t="s">
        <v>25</v>
      </c>
      <c r="O41" s="26">
        <f t="shared" si="2"/>
        <v>0</v>
      </c>
    </row>
    <row r="42" spans="1:15" ht="18" x14ac:dyDescent="0.25">
      <c r="B42" s="41"/>
      <c r="C42" s="41"/>
      <c r="D42" s="41"/>
      <c r="E42" s="41"/>
      <c r="F42" s="41"/>
      <c r="G42" s="41"/>
      <c r="H42" s="41"/>
      <c r="I42" s="40" t="s">
        <v>117</v>
      </c>
      <c r="J42" s="40"/>
      <c r="K42" s="40"/>
      <c r="L42" s="40"/>
      <c r="M42" s="40"/>
      <c r="N42" s="40"/>
      <c r="O42" s="31">
        <f>SUM(O5:O41)</f>
        <v>0</v>
      </c>
    </row>
    <row r="43" spans="1:15" ht="18" x14ac:dyDescent="0.25">
      <c r="B43" s="28" t="s">
        <v>118</v>
      </c>
      <c r="C43" s="28"/>
      <c r="D43" s="28"/>
      <c r="E43" s="28"/>
      <c r="F43" s="28"/>
      <c r="G43" s="28"/>
      <c r="H43" s="28"/>
      <c r="I43" s="28"/>
      <c r="J43" s="28"/>
      <c r="K43" s="28"/>
      <c r="L43" s="27"/>
      <c r="M43" s="27"/>
      <c r="N43" s="27"/>
      <c r="O43" s="27"/>
    </row>
  </sheetData>
  <sheetProtection algorithmName="SHA-512" hashValue="sEms3Gd5kW6LSw8uNzn8FkjagyM3vA81SanVoMtwg7KgmYUoSiZdNnZ8BemTCUBOEhNXef6a6FcR9IpeMt12Nw==" saltValue="AVV4qulSESsRZQ1h5kcwmw==" spinCount="100000" sheet="1" objects="1" scenarios="1"/>
  <mergeCells count="4">
    <mergeCell ref="A1:O2"/>
    <mergeCell ref="M4:N4"/>
    <mergeCell ref="I42:N42"/>
    <mergeCell ref="B42:H42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herbicidy pro VZ</vt:lpstr>
    </vt:vector>
  </TitlesOfParts>
  <Company>LCR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Vojackova</dc:creator>
  <cp:lastModifiedBy>Jan Lízal</cp:lastModifiedBy>
  <cp:revision/>
  <cp:lastPrinted>2026-02-05T09:45:07Z</cp:lastPrinted>
  <dcterms:created xsi:type="dcterms:W3CDTF">2013-09-30T08:33:39Z</dcterms:created>
  <dcterms:modified xsi:type="dcterms:W3CDTF">2026-02-19T07:27:58Z</dcterms:modified>
</cp:coreProperties>
</file>