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X:\2026\ZPŘ\Dodávky\JL_ŠZP_RD_postřiky_2026\A_zahájení\final\"/>
    </mc:Choice>
  </mc:AlternateContent>
  <xr:revisionPtr revIDLastSave="0" documentId="13_ncr:1_{AD589F73-5130-45E5-A491-4C2076AD9427}" xr6:coauthVersionLast="47" xr6:coauthVersionMax="47" xr10:uidLastSave="{00000000-0000-0000-0000-000000000000}"/>
  <bookViews>
    <workbookView xWindow="-28920" yWindow="-120" windowWidth="29040" windowHeight="17640" xr2:uid="{00000000-000D-0000-FFFF-FFFF00000000}"/>
  </bookViews>
  <sheets>
    <sheet name="fungicidy pro VZ" sheetId="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30" i="9" l="1"/>
  <c r="O31" i="9"/>
  <c r="O32" i="9"/>
  <c r="O33" i="9"/>
  <c r="O34" i="9"/>
  <c r="O35" i="9"/>
  <c r="O36" i="9"/>
  <c r="O37" i="9"/>
  <c r="O6" i="9"/>
  <c r="O7" i="9"/>
  <c r="O8" i="9"/>
  <c r="O9" i="9" l="1"/>
  <c r="O10" i="9"/>
  <c r="O11" i="9"/>
  <c r="O12" i="9"/>
  <c r="O13" i="9"/>
  <c r="O14" i="9"/>
  <c r="O15" i="9"/>
  <c r="O16" i="9"/>
  <c r="O17" i="9"/>
  <c r="O18" i="9"/>
  <c r="O19" i="9"/>
  <c r="O20" i="9"/>
  <c r="O21" i="9"/>
  <c r="O22" i="9"/>
  <c r="O23" i="9"/>
  <c r="O24" i="9"/>
  <c r="O25" i="9"/>
  <c r="O26" i="9"/>
  <c r="O27" i="9"/>
  <c r="O28" i="9"/>
  <c r="O29" i="9"/>
  <c r="O5" i="9"/>
  <c r="O38" i="9" l="1"/>
</calcChain>
</file>

<file path=xl/sharedStrings.xml><?xml version="1.0" encoding="utf-8"?>
<sst xmlns="http://schemas.openxmlformats.org/spreadsheetml/2006/main" count="193" uniqueCount="101">
  <si>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</si>
  <si>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</si>
  <si>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</si>
  <si>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</si>
  <si>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</si>
  <si>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</si>
  <si>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</si>
  <si>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</si>
  <si>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</si>
  <si>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</si>
  <si>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</si>
  <si>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č.</t>
  </si>
  <si>
    <t>Popis</t>
  </si>
  <si>
    <t>Použití</t>
  </si>
  <si>
    <t>Přípustná balení</t>
  </si>
  <si>
    <t xml:space="preserve">Název výrobku </t>
  </si>
  <si>
    <t xml:space="preserve">Velikost balení    </t>
  </si>
  <si>
    <t>Plán v MJ 2016</t>
  </si>
  <si>
    <t xml:space="preserve">Předpokládaný objem dodávek    po dobu platnosti rámcové smlouvy 
</t>
  </si>
  <si>
    <t>Objem pro výpočet 
2016</t>
  </si>
  <si>
    <t xml:space="preserve">Cena </t>
  </si>
  <si>
    <t xml:space="preserve">Předpokládaná hodnota VZ         </t>
  </si>
  <si>
    <t>Cena celkem</t>
  </si>
  <si>
    <t>max 1 l</t>
  </si>
  <si>
    <t>Kč/l</t>
  </si>
  <si>
    <t>Emulgovatelný koncentrát</t>
  </si>
  <si>
    <t>max 5 l</t>
  </si>
  <si>
    <t>max 20 l</t>
  </si>
  <si>
    <t>Ve vodě dispergovatelné granule</t>
  </si>
  <si>
    <t>Kč/kg</t>
  </si>
  <si>
    <t>Suspenzní koncentrát</t>
  </si>
  <si>
    <t>max 1 kg</t>
  </si>
  <si>
    <t>CENÍK FUNGICIDNÍCH PŘÍPRAVKŮ</t>
  </si>
  <si>
    <t>k ochraně révy vinné proti
houbovým chorobám</t>
  </si>
  <si>
    <t>max 5 kg</t>
  </si>
  <si>
    <t>max 10 kg</t>
  </si>
  <si>
    <t xml:space="preserve">k ošetření révy vinné proti padlí révovému </t>
  </si>
  <si>
    <t>Hydroxid měďnatý 537 g/kg</t>
  </si>
  <si>
    <t xml:space="preserve">Metrafenon 500 g/l </t>
  </si>
  <si>
    <t>k ochraně jádrovin a peckovin proti skvrnitosti, k ochraně révy proti plísni révové</t>
  </si>
  <si>
    <t>k ošetření révy proti padí révovému</t>
  </si>
  <si>
    <t>k ochraně obilnin proti houbovým chorobám</t>
  </si>
  <si>
    <t xml:space="preserve">Spiroxamin 300 g/l </t>
  </si>
  <si>
    <t>k ochraně révy vinné proti padlí révovému</t>
  </si>
  <si>
    <t>k ochraně révy proti plísni šedé</t>
  </si>
  <si>
    <t>Prothiokonazol 100 g/l, Spiroxamin 250 g/l, Tebukonazol 100 g/l</t>
  </si>
  <si>
    <t>Kresoxim-methyl 500 g/kg </t>
  </si>
  <si>
    <t>k ošetření máku proti helmintosporióze máku</t>
  </si>
  <si>
    <t>Prothiokonazol 250 g/l, Tebukonazol 150 g/l</t>
  </si>
  <si>
    <t>fungicidní přípravek k ochraně řepky olejky, hořčice, máku setého proti chorobám</t>
  </si>
  <si>
    <t>Boskalid 267 g/kg, Pyraklostrobin 67 g/kg</t>
  </si>
  <si>
    <t>k ochraně meruněk a višní proti moniliové spále</t>
  </si>
  <si>
    <t>Iprovalikarb 90 g/kg, Folpet 563 g/kg</t>
  </si>
  <si>
    <t>max 25 kg</t>
  </si>
  <si>
    <t>k ošetření révy proti plísni révové</t>
  </si>
  <si>
    <t>Difenoconazole 100 g/l, tebuconazole 250 g/l</t>
  </si>
  <si>
    <t>k ochraně pšenice ozimé proti braničnatce pšeničné, rzi pšeničné a rzi plevové</t>
  </si>
  <si>
    <t>k ochraně pšenice ozimé proti fuzariózám klasů, braničnatce pšeničné, braničnatce plevové a rzi pšeničné</t>
  </si>
  <si>
    <t>Fluopikolid 62,5 g/l, Propamokarb-hydrochlorid 625 g/l</t>
  </si>
  <si>
    <t>k ochraně brambor proti plísni</t>
  </si>
  <si>
    <t>Difenokonazol 250 g/l, Mandipropamid 250 g/l</t>
  </si>
  <si>
    <t>k ochraně brambor proti houbovým chorobám</t>
  </si>
  <si>
    <t>Suspenze kapsulí</t>
  </si>
  <si>
    <t>Oxichlorid měďnatý 638 g/l</t>
  </si>
  <si>
    <t>Prothiokonazol 125 g/l, Tebukonazol 125 g/l</t>
  </si>
  <si>
    <t>Fluopyram 125 g/l, Prothiokonazol 125 g/l</t>
  </si>
  <si>
    <t>Boskalid 200 g/l, Kresoxim-methyl 100 g/l</t>
  </si>
  <si>
    <t xml:space="preserve"> Prothiokonazol 80 g/l, Tebukonazol 160 g/l </t>
  </si>
  <si>
    <t xml:space="preserve"> Dithianon 125 g/l, Fosfonáty draselné 561 g/l</t>
  </si>
  <si>
    <t>Cyprodinil 375 g/kg, Fludioxonyl 250 g/kg</t>
  </si>
  <si>
    <t xml:space="preserve">Prothiokonazol 175 g/l, Trifloxystrobin 150 g/l </t>
  </si>
  <si>
    <t>Bixafen 50 g/l, Prothioconazole 100 g/l, Spiroxamin 250 g/l</t>
  </si>
  <si>
    <t>Benzovindiflupyr 75 g/l, Prothiokonazol 150 g/l</t>
  </si>
  <si>
    <t>Kapalný suspenzní koncentrát</t>
  </si>
  <si>
    <t>Ve vodě rozpustný prášek</t>
  </si>
  <si>
    <t>Azoxystrobin 125 g/l, Difenokonazol 125 g/l</t>
  </si>
  <si>
    <t>Difenokonazol 25 g/l, Fludioxonyl 25 g/l, Tebukonazol 10 g/l </t>
  </si>
  <si>
    <t>Kapalný suspenzní koncentrát pro moření osiva</t>
  </si>
  <si>
    <t>fungicidní mořidlo pro moření osiva obilnin proti houbovým chorobám</t>
  </si>
  <si>
    <t>Hydrogenuhličitan draselný 994,9 g/kg</t>
  </si>
  <si>
    <t>kombinované fungicidní mořidlo pro moření osiva pšenice a ječmene proti houbovým chorobám</t>
  </si>
  <si>
    <t>Prothioconazole 93,3 g/l, Spiroxamine 107 g/l, Trifloxystrobin 80 g/l</t>
  </si>
  <si>
    <t>Mefentriflukonazol 75 g/l</t>
  </si>
  <si>
    <t>k ošetření révy proti černé hnilobě révy a padlí révovému</t>
  </si>
  <si>
    <t>Síra 80 %</t>
  </si>
  <si>
    <t>k ošetření révy proti padlí révovému</t>
  </si>
  <si>
    <t xml:space="preserve">Difenokonazol 100 g/l, Tebukonazol 250 g/l </t>
  </si>
  <si>
    <t>Folpet 800 g/kg</t>
  </si>
  <si>
    <t>Difenokonazol 125 g/l, Prothiokonazol 175 g/l</t>
  </si>
  <si>
    <t xml:space="preserve">Azoxystrobin 200 g/l, Prothiokonazol 150 g/l </t>
  </si>
  <si>
    <t>Azoxystrobin 250 g/l </t>
  </si>
  <si>
    <r>
      <t>Účinná látka a minimální obsah čisté účinné látky     v přípravku</t>
    </r>
    <r>
      <rPr>
        <b/>
        <vertAlign val="superscript"/>
        <sz val="10"/>
        <rFont val="Calibri"/>
        <family val="2"/>
        <charset val="238"/>
      </rPr>
      <t>1</t>
    </r>
  </si>
  <si>
    <t xml:space="preserve"> k ochraně obilnin,  máku setého 
a slunečnice roční proti houbovým chorobám</t>
  </si>
  <si>
    <t>k ochraně kukuřice, slunečnice 
a máku proti houbovým chorobám</t>
  </si>
  <si>
    <t xml:space="preserve"> k ochraně jádrovin proti strupovitosti a k ochraně révy proti plísni révové a černé hnilobě</t>
  </si>
  <si>
    <t>k ošetření révy proti plísni šedé 
a padlí révovému</t>
  </si>
  <si>
    <t>k ochraně pšenice, ječmene, žita 
a tritikále proti rzím, fuzáriím, braničnatkám, hnědé, ramulariové a rynchosporiové skvrnitost</t>
  </si>
  <si>
    <t>k ošetření pšenice ozimé proti braničnatce pšeničné a plevové 
a rzi pšeničné</t>
  </si>
  <si>
    <t>Celková nabídková cena v Kč bez DPH</t>
  </si>
  <si>
    <r>
      <t xml:space="preserve">Cena v Kč bez DPH </t>
    </r>
    <r>
      <rPr>
        <b/>
        <sz val="10"/>
        <color indexed="8"/>
        <rFont val="Calibri"/>
        <family val="2"/>
        <charset val="238"/>
      </rPr>
      <t>za jednotku</t>
    </r>
  </si>
  <si>
    <r>
      <t>1</t>
    </r>
    <r>
      <rPr>
        <b/>
        <sz val="12"/>
        <color theme="1"/>
        <rFont val="Calibri"/>
        <family val="2"/>
        <charset val="238"/>
      </rPr>
      <t>Zadavatel připouští obsah účinné látky v rozptylu ± 3% z hodnoty uvedené ve sloupci B, kritéria v ostatních sloupcích musí být splněna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</si>
</sst>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Kč&quot;"/>
    <numFmt numFmtId="165" formatCode="#,##0\ &quot;Kč&quot;"/>
  </numFmts>
  <fonts count="16" x14ac:knownFonts="1">
    <font>
      <sz val="11"/>
      <color theme="1"/>
      <name val="Calibri"/>
      <family val="2"/>
      <charset val="238"/>
      <scheme val="minor"/>
    </font>
    <font>
      <b/>
      <sz val="12"/>
      <color indexed="8"/>
      <name val="Calibri"/>
      <family val="2"/>
      <charset val="238"/>
    </font>
    <font>
      <sz val="10"/>
      <name val="Tahoma"/>
      <family val="2"/>
      <charset val="238"/>
    </font>
    <font>
      <sz val="11"/>
      <color indexed="8"/>
      <name val="Calibri"/>
      <family val="2"/>
      <charset val="238"/>
    </font>
    <font>
      <sz val="10"/>
      <name val="Calibri"/>
      <family val="2"/>
      <charset val="238"/>
    </font>
    <font>
      <sz val="10"/>
      <color indexed="10"/>
      <name val="Calibri"/>
      <family val="2"/>
      <charset val="238"/>
    </font>
    <font>
      <b/>
      <sz val="10"/>
      <color indexed="8"/>
      <name val="Calibri"/>
      <family val="2"/>
      <charset val="238"/>
    </font>
    <font>
      <sz val="10"/>
      <color theme="1"/>
      <name val="Calibri"/>
      <family val="2"/>
      <charset val="238"/>
    </font>
    <font>
      <sz val="10"/>
      <color rgb="FFFF0000"/>
      <name val="Calibri"/>
      <family val="2"/>
      <charset val="238"/>
    </font>
    <font>
      <b/>
      <sz val="10"/>
      <color theme="1"/>
      <name val="Calibri"/>
      <family val="2"/>
      <charset val="238"/>
    </font>
    <font>
      <b/>
      <sz val="10"/>
      <color rgb="FF0070C0"/>
      <name val="Calibri"/>
      <family val="2"/>
      <charset val="238"/>
    </font>
    <font>
      <b/>
      <sz val="10"/>
      <color rgb="FF00B050"/>
      <name val="Calibri"/>
      <family val="2"/>
      <charset val="238"/>
    </font>
    <font>
      <b/>
      <sz val="10"/>
      <name val="Calibri"/>
      <family val="2"/>
      <charset val="238"/>
    </font>
    <font>
      <b/>
      <vertAlign val="superscript"/>
      <sz val="10"/>
      <name val="Calibri"/>
      <family val="2"/>
      <charset val="238"/>
    </font>
    <font>
      <b/>
      <sz val="12"/>
      <color theme="1"/>
      <name val="Calibri"/>
      <family val="2"/>
      <charset val="238"/>
    </font>
    <font>
      <b/>
      <vertAlign val="superscript"/>
      <sz val="12"/>
      <color theme="1"/>
      <name val="Calibri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31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39">
    <xf numFmtId="0" fontId="0" fillId="0" borderId="0" xfId="0"/>
    <xf numFmtId="0" fontId="4" fillId="0" borderId="1" xfId="2" applyFont="1" applyBorder="1" applyAlignment="1">
      <alignment horizontal="center" vertical="center" wrapText="1"/>
    </xf>
    <xf numFmtId="0" fontId="5" fillId="0" borderId="1" xfId="2" applyFont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7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164" fontId="11" fillId="5" borderId="1" xfId="0" applyNumberFormat="1" applyFont="1" applyFill="1" applyBorder="1" applyAlignment="1">
      <alignment horizontal="center" vertical="center"/>
    </xf>
    <xf numFmtId="164" fontId="9" fillId="7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center" wrapText="1"/>
    </xf>
    <xf numFmtId="0" fontId="12" fillId="6" borderId="1" xfId="0" applyFont="1" applyFill="1" applyBorder="1" applyAlignment="1">
      <alignment horizontal="center" vertical="center" wrapText="1"/>
    </xf>
    <xf numFmtId="0" fontId="12" fillId="7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165" fontId="9" fillId="4" borderId="1" xfId="0" applyNumberFormat="1" applyFont="1" applyFill="1" applyBorder="1" applyAlignment="1">
      <alignment horizontal="center" vertical="center" wrapText="1"/>
    </xf>
    <xf numFmtId="165" fontId="9" fillId="7" borderId="1" xfId="0" applyNumberFormat="1" applyFont="1" applyFill="1" applyBorder="1" applyAlignment="1">
      <alignment horizontal="center" vertical="center" wrapText="1"/>
    </xf>
    <xf numFmtId="164" fontId="9" fillId="6" borderId="1" xfId="0" applyNumberFormat="1" applyFont="1" applyFill="1" applyBorder="1" applyAlignment="1">
      <alignment horizontal="center" vertical="center" wrapText="1"/>
    </xf>
    <xf numFmtId="164" fontId="9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5" fillId="0" borderId="0" xfId="0" applyFont="1" applyAlignment="1">
      <alignment vertical="center"/>
    </xf>
    <xf numFmtId="0" fontId="15" fillId="0" borderId="7" xfId="0" applyFont="1" applyBorder="1" applyAlignment="1">
      <alignment vertical="center"/>
    </xf>
    <xf numFmtId="0" fontId="12" fillId="8" borderId="1" xfId="0" applyFont="1" applyFill="1" applyBorder="1" applyAlignment="1">
      <alignment horizontal="center" vertical="center"/>
    </xf>
    <xf numFmtId="0" fontId="12" fillId="10" borderId="1" xfId="2" applyFont="1" applyFill="1" applyBorder="1" applyAlignment="1">
      <alignment horizontal="center" vertical="center"/>
    </xf>
    <xf numFmtId="4" fontId="7" fillId="7" borderId="1" xfId="0" applyNumberFormat="1" applyFont="1" applyFill="1" applyBorder="1" applyAlignment="1" applyProtection="1">
      <alignment horizontal="center" vertical="center"/>
      <protection locked="0"/>
    </xf>
    <xf numFmtId="164" fontId="14" fillId="3" borderId="1" xfId="0" applyNumberFormat="1" applyFont="1" applyFill="1" applyBorder="1" applyAlignment="1">
      <alignment horizontal="center" vertical="center"/>
    </xf>
    <xf numFmtId="0" fontId="12" fillId="9" borderId="1" xfId="0" applyFont="1" applyFill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9" fillId="6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/>
    </xf>
  </cellXfs>
  <cellStyles count="3">
    <cellStyle name="Excel Built-in Normal" xfId="2" xr:uid="{00000000-0005-0000-0000-000000000000}"/>
    <cellStyle name="Item" xfId="1" xr:uid="{00000000-0005-0000-0000-000001000000}"/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39"/>
  <sheetViews>
    <sheetView tabSelected="1" zoomScaleNormal="100" zoomScaleSheetLayoutView="80" workbookViewId="0">
      <selection activeCell="I7" sqref="I7 M7"/>
    </sheetView>
  </sheetViews>
  <sheetFormatPr defaultColWidth="9.140625" defaultRowHeight="12.75" x14ac:dyDescent="0.25"/>
  <cols>
    <col min="1" max="1" width="3.28515625" style="23" bestFit="1" customWidth="1"/>
    <col min="2" max="2" width="39.7109375" style="23" customWidth="1"/>
    <col min="3" max="4" width="28.7109375" style="23" customWidth="1"/>
    <col min="5" max="5" width="12.7109375" style="23" customWidth="1"/>
    <col min="6" max="6" width="14.7109375" style="23" customWidth="1"/>
    <col min="7" max="7" width="9.7109375" style="23" customWidth="1"/>
    <col min="8" max="8" width="14.5703125" style="23" hidden="1" customWidth="1"/>
    <col min="9" max="9" width="14.7109375" style="23" customWidth="1"/>
    <col min="10" max="10" width="15" style="23" hidden="1" customWidth="1"/>
    <col min="11" max="11" width="10" style="23" hidden="1" customWidth="1"/>
    <col min="12" max="12" width="18.140625" style="23" hidden="1" customWidth="1"/>
    <col min="13" max="13" width="17.5703125" style="23" customWidth="1"/>
    <col min="14" max="14" width="6.140625" style="23" customWidth="1"/>
    <col min="15" max="15" width="18.7109375" style="23" customWidth="1"/>
    <col min="16" max="16384" width="9.140625" style="23"/>
  </cols>
  <sheetData>
    <row r="1" spans="1:15" x14ac:dyDescent="0.25">
      <c r="A1" s="31" t="s">
        <v>32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3"/>
    </row>
    <row r="2" spans="1:15" x14ac:dyDescent="0.25">
      <c r="A2" s="34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6"/>
    </row>
    <row r="3" spans="1:15" ht="15" customHeight="1" x14ac:dyDescent="0.25">
      <c r="A3" s="11" t="s">
        <v>0</v>
      </c>
      <c r="B3" s="12" t="s">
        <v>1</v>
      </c>
      <c r="C3" s="12" t="s">
        <v>2</v>
      </c>
      <c r="D3" s="12" t="s">
        <v>3</v>
      </c>
      <c r="E3" s="12" t="s">
        <v>4</v>
      </c>
      <c r="F3" s="12" t="s">
        <v>5</v>
      </c>
      <c r="G3" s="12" t="s">
        <v>6</v>
      </c>
      <c r="H3" s="12"/>
      <c r="I3" s="12" t="s">
        <v>7</v>
      </c>
      <c r="J3" s="12"/>
      <c r="K3" s="12"/>
      <c r="L3" s="12"/>
      <c r="M3" s="12" t="s">
        <v>8</v>
      </c>
      <c r="N3" s="12" t="s">
        <v>9</v>
      </c>
      <c r="O3" s="12" t="s">
        <v>10</v>
      </c>
    </row>
    <row r="4" spans="1:15" ht="84" customHeight="1" x14ac:dyDescent="0.25">
      <c r="A4" s="13" t="s">
        <v>11</v>
      </c>
      <c r="B4" s="14" t="s">
        <v>91</v>
      </c>
      <c r="C4" s="13" t="s">
        <v>12</v>
      </c>
      <c r="D4" s="13" t="s">
        <v>13</v>
      </c>
      <c r="E4" s="14" t="s">
        <v>14</v>
      </c>
      <c r="F4" s="14" t="s">
        <v>15</v>
      </c>
      <c r="G4" s="14" t="s">
        <v>16</v>
      </c>
      <c r="H4" s="15" t="s">
        <v>17</v>
      </c>
      <c r="I4" s="14" t="s">
        <v>18</v>
      </c>
      <c r="J4" s="16" t="s">
        <v>19</v>
      </c>
      <c r="K4" s="17" t="s">
        <v>20</v>
      </c>
      <c r="L4" s="18" t="s">
        <v>21</v>
      </c>
      <c r="M4" s="37" t="s">
        <v>99</v>
      </c>
      <c r="N4" s="37"/>
      <c r="O4" s="19" t="s">
        <v>22</v>
      </c>
    </row>
    <row r="5" spans="1:15" ht="60" customHeight="1" x14ac:dyDescent="0.25">
      <c r="A5" s="3">
        <v>1</v>
      </c>
      <c r="B5" s="4" t="s">
        <v>58</v>
      </c>
      <c r="C5" s="4" t="s">
        <v>30</v>
      </c>
      <c r="D5" s="4" t="s">
        <v>59</v>
      </c>
      <c r="E5" s="5" t="s">
        <v>26</v>
      </c>
      <c r="F5" s="30"/>
      <c r="G5" s="30"/>
      <c r="H5" s="6"/>
      <c r="I5" s="26">
        <v>5</v>
      </c>
      <c r="J5" s="7"/>
      <c r="K5" s="8"/>
      <c r="L5" s="9"/>
      <c r="M5" s="28"/>
      <c r="N5" s="22" t="s">
        <v>24</v>
      </c>
      <c r="O5" s="20">
        <f>I5*M5</f>
        <v>0</v>
      </c>
    </row>
    <row r="6" spans="1:15" ht="60" customHeight="1" x14ac:dyDescent="0.25">
      <c r="A6" s="3">
        <v>2</v>
      </c>
      <c r="B6" s="4" t="s">
        <v>76</v>
      </c>
      <c r="C6" s="4" t="s">
        <v>77</v>
      </c>
      <c r="D6" s="4" t="s">
        <v>78</v>
      </c>
      <c r="E6" s="5" t="s">
        <v>27</v>
      </c>
      <c r="F6" s="30"/>
      <c r="G6" s="30"/>
      <c r="H6" s="6"/>
      <c r="I6" s="26">
        <v>60</v>
      </c>
      <c r="J6" s="7"/>
      <c r="K6" s="8"/>
      <c r="L6" s="9"/>
      <c r="M6" s="28"/>
      <c r="N6" s="22" t="s">
        <v>24</v>
      </c>
      <c r="O6" s="20">
        <f t="shared" ref="O6:O8" si="0">I6*M6</f>
        <v>0</v>
      </c>
    </row>
    <row r="7" spans="1:15" ht="60" customHeight="1" x14ac:dyDescent="0.25">
      <c r="A7" s="3">
        <v>3</v>
      </c>
      <c r="B7" s="4" t="s">
        <v>60</v>
      </c>
      <c r="C7" s="4" t="s">
        <v>30</v>
      </c>
      <c r="D7" s="4" t="s">
        <v>61</v>
      </c>
      <c r="E7" s="5" t="s">
        <v>26</v>
      </c>
      <c r="F7" s="30"/>
      <c r="G7" s="30"/>
      <c r="H7" s="6"/>
      <c r="I7" s="26">
        <v>5</v>
      </c>
      <c r="J7" s="7"/>
      <c r="K7" s="8"/>
      <c r="L7" s="9"/>
      <c r="M7" s="28"/>
      <c r="N7" s="22" t="s">
        <v>24</v>
      </c>
      <c r="O7" s="20">
        <f t="shared" si="0"/>
        <v>0</v>
      </c>
    </row>
    <row r="8" spans="1:15" ht="60" customHeight="1" x14ac:dyDescent="0.25">
      <c r="A8" s="3">
        <v>4</v>
      </c>
      <c r="B8" s="4" t="s">
        <v>52</v>
      </c>
      <c r="C8" s="4" t="s">
        <v>28</v>
      </c>
      <c r="D8" s="4" t="s">
        <v>33</v>
      </c>
      <c r="E8" s="5" t="s">
        <v>34</v>
      </c>
      <c r="F8" s="30"/>
      <c r="G8" s="30"/>
      <c r="H8" s="6"/>
      <c r="I8" s="26">
        <v>100</v>
      </c>
      <c r="J8" s="7"/>
      <c r="K8" s="8"/>
      <c r="L8" s="9"/>
      <c r="M8" s="28"/>
      <c r="N8" s="22" t="s">
        <v>29</v>
      </c>
      <c r="O8" s="20">
        <f t="shared" si="0"/>
        <v>0</v>
      </c>
    </row>
    <row r="9" spans="1:15" ht="60" customHeight="1" x14ac:dyDescent="0.25">
      <c r="A9" s="3">
        <v>5</v>
      </c>
      <c r="B9" s="1" t="s">
        <v>42</v>
      </c>
      <c r="C9" s="1" t="s">
        <v>62</v>
      </c>
      <c r="D9" s="1" t="s">
        <v>43</v>
      </c>
      <c r="E9" s="2" t="s">
        <v>23</v>
      </c>
      <c r="F9" s="30"/>
      <c r="G9" s="30"/>
      <c r="H9" s="15"/>
      <c r="I9" s="27">
        <v>100</v>
      </c>
      <c r="J9" s="16"/>
      <c r="K9" s="17"/>
      <c r="L9" s="18"/>
      <c r="M9" s="28"/>
      <c r="N9" s="22" t="s">
        <v>24</v>
      </c>
      <c r="O9" s="20">
        <f t="shared" ref="O9:O37" si="1">I9*M9</f>
        <v>0</v>
      </c>
    </row>
    <row r="10" spans="1:15" ht="60" customHeight="1" x14ac:dyDescent="0.25">
      <c r="A10" s="3">
        <v>6</v>
      </c>
      <c r="B10" s="4" t="s">
        <v>66</v>
      </c>
      <c r="C10" s="4" t="s">
        <v>30</v>
      </c>
      <c r="D10" s="4" t="s">
        <v>36</v>
      </c>
      <c r="E10" s="5" t="s">
        <v>23</v>
      </c>
      <c r="F10" s="30"/>
      <c r="G10" s="30"/>
      <c r="H10" s="6"/>
      <c r="I10" s="26">
        <v>70</v>
      </c>
      <c r="J10" s="7"/>
      <c r="K10" s="8"/>
      <c r="L10" s="9"/>
      <c r="M10" s="28"/>
      <c r="N10" s="22" t="s">
        <v>24</v>
      </c>
      <c r="O10" s="20">
        <f t="shared" si="1"/>
        <v>0</v>
      </c>
    </row>
    <row r="11" spans="1:15" ht="60" customHeight="1" x14ac:dyDescent="0.25">
      <c r="A11" s="3">
        <v>7</v>
      </c>
      <c r="B11" s="4" t="s">
        <v>64</v>
      </c>
      <c r="C11" s="4" t="s">
        <v>25</v>
      </c>
      <c r="D11" s="4" t="s">
        <v>92</v>
      </c>
      <c r="E11" s="5" t="s">
        <v>26</v>
      </c>
      <c r="F11" s="30"/>
      <c r="G11" s="30"/>
      <c r="H11" s="6"/>
      <c r="I11" s="26">
        <v>30</v>
      </c>
      <c r="J11" s="7"/>
      <c r="K11" s="8"/>
      <c r="L11" s="9"/>
      <c r="M11" s="28"/>
      <c r="N11" s="22" t="s">
        <v>24</v>
      </c>
      <c r="O11" s="20">
        <f t="shared" si="1"/>
        <v>0</v>
      </c>
    </row>
    <row r="12" spans="1:15" ht="60" customHeight="1" x14ac:dyDescent="0.25">
      <c r="A12" s="3">
        <v>8</v>
      </c>
      <c r="B12" s="4" t="s">
        <v>65</v>
      </c>
      <c r="C12" s="4" t="s">
        <v>30</v>
      </c>
      <c r="D12" s="4" t="s">
        <v>93</v>
      </c>
      <c r="E12" s="5" t="s">
        <v>26</v>
      </c>
      <c r="F12" s="30"/>
      <c r="G12" s="30"/>
      <c r="H12" s="6"/>
      <c r="I12" s="26">
        <v>30</v>
      </c>
      <c r="J12" s="7"/>
      <c r="K12" s="8"/>
      <c r="L12" s="9"/>
      <c r="M12" s="28"/>
      <c r="N12" s="22" t="s">
        <v>24</v>
      </c>
      <c r="O12" s="20">
        <f t="shared" si="1"/>
        <v>0</v>
      </c>
    </row>
    <row r="13" spans="1:15" ht="60" customHeight="1" x14ac:dyDescent="0.25">
      <c r="A13" s="3">
        <v>9</v>
      </c>
      <c r="B13" s="4" t="s">
        <v>67</v>
      </c>
      <c r="C13" s="4" t="s">
        <v>25</v>
      </c>
      <c r="D13" s="4" t="s">
        <v>49</v>
      </c>
      <c r="E13" s="5" t="s">
        <v>26</v>
      </c>
      <c r="F13" s="30"/>
      <c r="G13" s="30"/>
      <c r="H13" s="6"/>
      <c r="I13" s="26">
        <v>20</v>
      </c>
      <c r="J13" s="7"/>
      <c r="K13" s="8"/>
      <c r="L13" s="9"/>
      <c r="M13" s="28"/>
      <c r="N13" s="22" t="s">
        <v>24</v>
      </c>
      <c r="O13" s="20">
        <f t="shared" si="1"/>
        <v>0</v>
      </c>
    </row>
    <row r="14" spans="1:15" ht="60" customHeight="1" x14ac:dyDescent="0.25">
      <c r="A14" s="3">
        <v>10</v>
      </c>
      <c r="B14" s="4" t="s">
        <v>68</v>
      </c>
      <c r="C14" s="4" t="s">
        <v>30</v>
      </c>
      <c r="D14" s="4" t="s">
        <v>94</v>
      </c>
      <c r="E14" s="5" t="s">
        <v>26</v>
      </c>
      <c r="F14" s="30"/>
      <c r="G14" s="30"/>
      <c r="H14" s="6"/>
      <c r="I14" s="26">
        <v>100</v>
      </c>
      <c r="J14" s="7"/>
      <c r="K14" s="8"/>
      <c r="L14" s="9"/>
      <c r="M14" s="28"/>
      <c r="N14" s="22" t="s">
        <v>24</v>
      </c>
      <c r="O14" s="20">
        <f t="shared" si="1"/>
        <v>0</v>
      </c>
    </row>
    <row r="15" spans="1:15" ht="60" customHeight="1" x14ac:dyDescent="0.25">
      <c r="A15" s="3">
        <v>11</v>
      </c>
      <c r="B15" s="4" t="s">
        <v>37</v>
      </c>
      <c r="C15" s="10" t="s">
        <v>28</v>
      </c>
      <c r="D15" s="4" t="s">
        <v>39</v>
      </c>
      <c r="E15" s="5" t="s">
        <v>35</v>
      </c>
      <c r="F15" s="30"/>
      <c r="G15" s="30"/>
      <c r="H15" s="6"/>
      <c r="I15" s="26">
        <v>120</v>
      </c>
      <c r="J15" s="7"/>
      <c r="K15" s="8"/>
      <c r="L15" s="9"/>
      <c r="M15" s="28"/>
      <c r="N15" s="22" t="s">
        <v>29</v>
      </c>
      <c r="O15" s="20">
        <f t="shared" si="1"/>
        <v>0</v>
      </c>
    </row>
    <row r="16" spans="1:15" ht="60" customHeight="1" x14ac:dyDescent="0.25">
      <c r="A16" s="3">
        <v>12</v>
      </c>
      <c r="B16" s="4" t="s">
        <v>69</v>
      </c>
      <c r="C16" s="4" t="s">
        <v>28</v>
      </c>
      <c r="D16" s="4" t="s">
        <v>44</v>
      </c>
      <c r="E16" s="5" t="s">
        <v>31</v>
      </c>
      <c r="F16" s="30"/>
      <c r="G16" s="30"/>
      <c r="H16" s="6"/>
      <c r="I16" s="26">
        <v>30</v>
      </c>
      <c r="J16" s="7"/>
      <c r="K16" s="8"/>
      <c r="L16" s="9"/>
      <c r="M16" s="28"/>
      <c r="N16" s="22" t="s">
        <v>29</v>
      </c>
      <c r="O16" s="20">
        <f t="shared" si="1"/>
        <v>0</v>
      </c>
    </row>
    <row r="17" spans="1:15" ht="60" customHeight="1" x14ac:dyDescent="0.25">
      <c r="A17" s="3">
        <v>13</v>
      </c>
      <c r="B17" s="4" t="s">
        <v>38</v>
      </c>
      <c r="C17" s="4" t="s">
        <v>30</v>
      </c>
      <c r="D17" s="4" t="s">
        <v>40</v>
      </c>
      <c r="E17" s="5" t="s">
        <v>23</v>
      </c>
      <c r="F17" s="30"/>
      <c r="G17" s="30"/>
      <c r="H17" s="6"/>
      <c r="I17" s="26">
        <v>50</v>
      </c>
      <c r="J17" s="7"/>
      <c r="K17" s="8"/>
      <c r="L17" s="9"/>
      <c r="M17" s="28"/>
      <c r="N17" s="22" t="s">
        <v>24</v>
      </c>
      <c r="O17" s="20">
        <f t="shared" si="1"/>
        <v>0</v>
      </c>
    </row>
    <row r="18" spans="1:15" ht="60" customHeight="1" x14ac:dyDescent="0.25">
      <c r="A18" s="3">
        <v>14</v>
      </c>
      <c r="B18" s="4" t="s">
        <v>79</v>
      </c>
      <c r="C18" s="4" t="s">
        <v>74</v>
      </c>
      <c r="D18" s="4" t="s">
        <v>95</v>
      </c>
      <c r="E18" s="5" t="s">
        <v>53</v>
      </c>
      <c r="F18" s="30"/>
      <c r="G18" s="30"/>
      <c r="H18" s="6"/>
      <c r="I18" s="26">
        <v>280</v>
      </c>
      <c r="J18" s="7"/>
      <c r="K18" s="8"/>
      <c r="L18" s="9"/>
      <c r="M18" s="28"/>
      <c r="N18" s="22" t="s">
        <v>29</v>
      </c>
      <c r="O18" s="20">
        <f t="shared" si="1"/>
        <v>0</v>
      </c>
    </row>
    <row r="19" spans="1:15" ht="60" customHeight="1" x14ac:dyDescent="0.25">
      <c r="A19" s="3">
        <v>15</v>
      </c>
      <c r="B19" s="4" t="s">
        <v>63</v>
      </c>
      <c r="C19" s="10" t="s">
        <v>30</v>
      </c>
      <c r="D19" s="4" t="s">
        <v>54</v>
      </c>
      <c r="E19" s="5" t="s">
        <v>27</v>
      </c>
      <c r="F19" s="30"/>
      <c r="G19" s="30"/>
      <c r="H19" s="6"/>
      <c r="I19" s="26">
        <v>100</v>
      </c>
      <c r="J19" s="7"/>
      <c r="K19" s="8"/>
      <c r="L19" s="9"/>
      <c r="M19" s="28"/>
      <c r="N19" s="22" t="s">
        <v>24</v>
      </c>
      <c r="O19" s="20">
        <f t="shared" si="1"/>
        <v>0</v>
      </c>
    </row>
    <row r="20" spans="1:15" ht="60" customHeight="1" x14ac:dyDescent="0.25">
      <c r="A20" s="3">
        <v>16</v>
      </c>
      <c r="B20" s="4" t="s">
        <v>70</v>
      </c>
      <c r="C20" s="10" t="s">
        <v>30</v>
      </c>
      <c r="D20" s="4" t="s">
        <v>41</v>
      </c>
      <c r="E20" s="5" t="s">
        <v>26</v>
      </c>
      <c r="F20" s="30"/>
      <c r="G20" s="30"/>
      <c r="H20" s="6"/>
      <c r="I20" s="26">
        <v>40</v>
      </c>
      <c r="J20" s="7"/>
      <c r="K20" s="8"/>
      <c r="L20" s="9"/>
      <c r="M20" s="28"/>
      <c r="N20" s="22" t="s">
        <v>24</v>
      </c>
      <c r="O20" s="20">
        <f t="shared" si="1"/>
        <v>0</v>
      </c>
    </row>
    <row r="21" spans="1:15" ht="60" customHeight="1" x14ac:dyDescent="0.25">
      <c r="A21" s="3">
        <v>17</v>
      </c>
      <c r="B21" s="21" t="s">
        <v>46</v>
      </c>
      <c r="C21" s="10" t="s">
        <v>28</v>
      </c>
      <c r="D21" s="4" t="s">
        <v>47</v>
      </c>
      <c r="E21" s="5" t="s">
        <v>31</v>
      </c>
      <c r="F21" s="30"/>
      <c r="G21" s="30"/>
      <c r="H21" s="6"/>
      <c r="I21" s="26">
        <v>10</v>
      </c>
      <c r="J21" s="7"/>
      <c r="K21" s="8"/>
      <c r="L21" s="9"/>
      <c r="M21" s="28"/>
      <c r="N21" s="22" t="s">
        <v>29</v>
      </c>
      <c r="O21" s="20">
        <f t="shared" si="1"/>
        <v>0</v>
      </c>
    </row>
    <row r="22" spans="1:15" ht="60" customHeight="1" x14ac:dyDescent="0.25">
      <c r="A22" s="3">
        <v>18</v>
      </c>
      <c r="B22" s="4" t="s">
        <v>71</v>
      </c>
      <c r="C22" s="10" t="s">
        <v>25</v>
      </c>
      <c r="D22" s="4" t="s">
        <v>41</v>
      </c>
      <c r="E22" s="5" t="s">
        <v>26</v>
      </c>
      <c r="F22" s="30"/>
      <c r="G22" s="30"/>
      <c r="H22" s="6"/>
      <c r="I22" s="26">
        <v>40</v>
      </c>
      <c r="J22" s="7"/>
      <c r="K22" s="8"/>
      <c r="L22" s="9"/>
      <c r="M22" s="28"/>
      <c r="N22" s="22" t="s">
        <v>24</v>
      </c>
      <c r="O22" s="20">
        <f t="shared" si="1"/>
        <v>0</v>
      </c>
    </row>
    <row r="23" spans="1:15" ht="60" customHeight="1" x14ac:dyDescent="0.25">
      <c r="A23" s="3">
        <v>19</v>
      </c>
      <c r="B23" s="4" t="s">
        <v>45</v>
      </c>
      <c r="C23" s="4" t="s">
        <v>25</v>
      </c>
      <c r="D23" s="4" t="s">
        <v>41</v>
      </c>
      <c r="E23" s="5" t="s">
        <v>26</v>
      </c>
      <c r="F23" s="30"/>
      <c r="G23" s="30"/>
      <c r="H23" s="6"/>
      <c r="I23" s="26">
        <v>40</v>
      </c>
      <c r="J23" s="7"/>
      <c r="K23" s="8"/>
      <c r="L23" s="9"/>
      <c r="M23" s="28"/>
      <c r="N23" s="22" t="s">
        <v>24</v>
      </c>
      <c r="O23" s="20">
        <f t="shared" si="1"/>
        <v>0</v>
      </c>
    </row>
    <row r="24" spans="1:15" ht="60" customHeight="1" x14ac:dyDescent="0.25">
      <c r="A24" s="3">
        <v>20</v>
      </c>
      <c r="B24" s="4" t="s">
        <v>48</v>
      </c>
      <c r="C24" s="4" t="s">
        <v>73</v>
      </c>
      <c r="D24" s="4" t="s">
        <v>80</v>
      </c>
      <c r="E24" s="5" t="s">
        <v>26</v>
      </c>
      <c r="F24" s="30"/>
      <c r="G24" s="30"/>
      <c r="H24" s="6"/>
      <c r="I24" s="26">
        <v>20</v>
      </c>
      <c r="J24" s="7"/>
      <c r="K24" s="8"/>
      <c r="L24" s="9"/>
      <c r="M24" s="28"/>
      <c r="N24" s="22" t="s">
        <v>24</v>
      </c>
      <c r="O24" s="20">
        <f t="shared" si="1"/>
        <v>0</v>
      </c>
    </row>
    <row r="25" spans="1:15" ht="60" customHeight="1" x14ac:dyDescent="0.25">
      <c r="A25" s="3">
        <v>21</v>
      </c>
      <c r="B25" s="4" t="s">
        <v>81</v>
      </c>
      <c r="C25" s="10" t="s">
        <v>25</v>
      </c>
      <c r="D25" s="4" t="s">
        <v>41</v>
      </c>
      <c r="E25" s="5" t="s">
        <v>26</v>
      </c>
      <c r="F25" s="30"/>
      <c r="G25" s="30"/>
      <c r="H25" s="6"/>
      <c r="I25" s="27">
        <v>40</v>
      </c>
      <c r="J25" s="7"/>
      <c r="K25" s="8"/>
      <c r="L25" s="9"/>
      <c r="M25" s="28"/>
      <c r="N25" s="22" t="s">
        <v>24</v>
      </c>
      <c r="O25" s="20">
        <f t="shared" si="1"/>
        <v>0</v>
      </c>
    </row>
    <row r="26" spans="1:15" ht="60" customHeight="1" x14ac:dyDescent="0.25">
      <c r="A26" s="3">
        <v>22</v>
      </c>
      <c r="B26" s="4" t="s">
        <v>72</v>
      </c>
      <c r="C26" s="1" t="s">
        <v>25</v>
      </c>
      <c r="D26" s="4" t="s">
        <v>96</v>
      </c>
      <c r="E26" s="2" t="s">
        <v>26</v>
      </c>
      <c r="F26" s="30"/>
      <c r="G26" s="30"/>
      <c r="H26" s="6"/>
      <c r="I26" s="27">
        <v>40</v>
      </c>
      <c r="J26" s="7"/>
      <c r="K26" s="8"/>
      <c r="L26" s="9"/>
      <c r="M26" s="28"/>
      <c r="N26" s="22" t="s">
        <v>24</v>
      </c>
      <c r="O26" s="20">
        <f t="shared" si="1"/>
        <v>0</v>
      </c>
    </row>
    <row r="27" spans="1:15" ht="60" customHeight="1" x14ac:dyDescent="0.25">
      <c r="A27" s="3">
        <v>23</v>
      </c>
      <c r="B27" s="4" t="s">
        <v>82</v>
      </c>
      <c r="C27" s="1" t="s">
        <v>30</v>
      </c>
      <c r="D27" s="4" t="s">
        <v>83</v>
      </c>
      <c r="E27" s="2" t="s">
        <v>26</v>
      </c>
      <c r="F27" s="30"/>
      <c r="G27" s="30"/>
      <c r="H27" s="6"/>
      <c r="I27" s="27">
        <v>80</v>
      </c>
      <c r="J27" s="7"/>
      <c r="K27" s="8"/>
      <c r="L27" s="9"/>
      <c r="M27" s="28"/>
      <c r="N27" s="22" t="s">
        <v>24</v>
      </c>
      <c r="O27" s="20">
        <f t="shared" si="1"/>
        <v>0</v>
      </c>
    </row>
    <row r="28" spans="1:15" ht="60" customHeight="1" x14ac:dyDescent="0.25">
      <c r="A28" s="3">
        <v>24</v>
      </c>
      <c r="B28" s="4" t="s">
        <v>84</v>
      </c>
      <c r="C28" s="1" t="s">
        <v>28</v>
      </c>
      <c r="D28" s="4" t="s">
        <v>85</v>
      </c>
      <c r="E28" s="2" t="s">
        <v>53</v>
      </c>
      <c r="F28" s="30"/>
      <c r="G28" s="30"/>
      <c r="H28" s="6"/>
      <c r="I28" s="27">
        <v>100</v>
      </c>
      <c r="J28" s="7"/>
      <c r="K28" s="8"/>
      <c r="L28" s="9"/>
      <c r="M28" s="28"/>
      <c r="N28" s="22" t="s">
        <v>29</v>
      </c>
      <c r="O28" s="20">
        <f t="shared" si="1"/>
        <v>0</v>
      </c>
    </row>
    <row r="29" spans="1:15" ht="60" customHeight="1" x14ac:dyDescent="0.25">
      <c r="A29" s="3">
        <v>25</v>
      </c>
      <c r="B29" s="4" t="s">
        <v>50</v>
      </c>
      <c r="C29" s="1" t="s">
        <v>28</v>
      </c>
      <c r="D29" s="4" t="s">
        <v>51</v>
      </c>
      <c r="E29" s="2" t="s">
        <v>31</v>
      </c>
      <c r="F29" s="30"/>
      <c r="G29" s="30"/>
      <c r="H29" s="6"/>
      <c r="I29" s="27">
        <v>8</v>
      </c>
      <c r="J29" s="7"/>
      <c r="K29" s="8"/>
      <c r="L29" s="9"/>
      <c r="M29" s="28"/>
      <c r="N29" s="22" t="s">
        <v>29</v>
      </c>
      <c r="O29" s="20">
        <f t="shared" si="1"/>
        <v>0</v>
      </c>
    </row>
    <row r="30" spans="1:15" ht="60" customHeight="1" x14ac:dyDescent="0.25">
      <c r="A30" s="3">
        <v>26</v>
      </c>
      <c r="B30" s="4" t="s">
        <v>86</v>
      </c>
      <c r="C30" s="1" t="s">
        <v>25</v>
      </c>
      <c r="D30" s="4" t="s">
        <v>97</v>
      </c>
      <c r="E30" s="2" t="s">
        <v>26</v>
      </c>
      <c r="F30" s="30"/>
      <c r="G30" s="30"/>
      <c r="H30" s="6"/>
      <c r="I30" s="27">
        <v>50</v>
      </c>
      <c r="J30" s="7"/>
      <c r="K30" s="8"/>
      <c r="L30" s="9"/>
      <c r="M30" s="28"/>
      <c r="N30" s="22" t="s">
        <v>24</v>
      </c>
      <c r="O30" s="20">
        <f t="shared" si="1"/>
        <v>0</v>
      </c>
    </row>
    <row r="31" spans="1:15" ht="60" customHeight="1" x14ac:dyDescent="0.25">
      <c r="A31" s="3">
        <v>27</v>
      </c>
      <c r="B31" s="4" t="s">
        <v>87</v>
      </c>
      <c r="C31" s="1" t="s">
        <v>28</v>
      </c>
      <c r="D31" s="4" t="s">
        <v>54</v>
      </c>
      <c r="E31" s="2" t="s">
        <v>31</v>
      </c>
      <c r="F31" s="30"/>
      <c r="G31" s="30"/>
      <c r="H31" s="6"/>
      <c r="I31" s="27">
        <v>100</v>
      </c>
      <c r="J31" s="7"/>
      <c r="K31" s="8"/>
      <c r="L31" s="9"/>
      <c r="M31" s="28"/>
      <c r="N31" s="22" t="s">
        <v>29</v>
      </c>
      <c r="O31" s="20">
        <f t="shared" si="1"/>
        <v>0</v>
      </c>
    </row>
    <row r="32" spans="1:15" ht="60" customHeight="1" x14ac:dyDescent="0.25">
      <c r="A32" s="3">
        <v>28</v>
      </c>
      <c r="B32" s="4" t="s">
        <v>88</v>
      </c>
      <c r="C32" s="1" t="s">
        <v>25</v>
      </c>
      <c r="D32" s="4" t="s">
        <v>41</v>
      </c>
      <c r="E32" s="2" t="s">
        <v>26</v>
      </c>
      <c r="F32" s="30"/>
      <c r="G32" s="30"/>
      <c r="H32" s="6"/>
      <c r="I32" s="27">
        <v>50</v>
      </c>
      <c r="J32" s="7"/>
      <c r="K32" s="8"/>
      <c r="L32" s="9"/>
      <c r="M32" s="28"/>
      <c r="N32" s="22" t="s">
        <v>24</v>
      </c>
      <c r="O32" s="20">
        <f t="shared" si="1"/>
        <v>0</v>
      </c>
    </row>
    <row r="33" spans="1:15" ht="60" customHeight="1" x14ac:dyDescent="0.25">
      <c r="A33" s="3">
        <v>29</v>
      </c>
      <c r="B33" s="4" t="s">
        <v>89</v>
      </c>
      <c r="C33" s="1" t="s">
        <v>30</v>
      </c>
      <c r="D33" s="4" t="s">
        <v>41</v>
      </c>
      <c r="E33" s="2" t="s">
        <v>26</v>
      </c>
      <c r="F33" s="30"/>
      <c r="G33" s="30"/>
      <c r="H33" s="6"/>
      <c r="I33" s="27">
        <v>50</v>
      </c>
      <c r="J33" s="7"/>
      <c r="K33" s="8"/>
      <c r="L33" s="9"/>
      <c r="M33" s="28"/>
      <c r="N33" s="22" t="s">
        <v>24</v>
      </c>
      <c r="O33" s="20">
        <f t="shared" si="1"/>
        <v>0</v>
      </c>
    </row>
    <row r="34" spans="1:15" ht="60" customHeight="1" x14ac:dyDescent="0.25">
      <c r="A34" s="3">
        <v>30</v>
      </c>
      <c r="B34" s="4" t="s">
        <v>90</v>
      </c>
      <c r="C34" s="1" t="s">
        <v>30</v>
      </c>
      <c r="D34" s="4" t="s">
        <v>41</v>
      </c>
      <c r="E34" s="2" t="s">
        <v>26</v>
      </c>
      <c r="F34" s="30"/>
      <c r="G34" s="30"/>
      <c r="H34" s="6"/>
      <c r="I34" s="27">
        <v>50</v>
      </c>
      <c r="J34" s="7"/>
      <c r="K34" s="8"/>
      <c r="L34" s="9"/>
      <c r="M34" s="28"/>
      <c r="N34" s="22" t="s">
        <v>24</v>
      </c>
      <c r="O34" s="20">
        <f t="shared" si="1"/>
        <v>0</v>
      </c>
    </row>
    <row r="35" spans="1:15" ht="60" customHeight="1" x14ac:dyDescent="0.25">
      <c r="A35" s="3">
        <v>31</v>
      </c>
      <c r="B35" s="4" t="s">
        <v>75</v>
      </c>
      <c r="C35" s="1" t="s">
        <v>30</v>
      </c>
      <c r="D35" s="4" t="s">
        <v>41</v>
      </c>
      <c r="E35" s="2" t="s">
        <v>26</v>
      </c>
      <c r="F35" s="30"/>
      <c r="G35" s="30"/>
      <c r="H35" s="6"/>
      <c r="I35" s="27">
        <v>50</v>
      </c>
      <c r="J35" s="7"/>
      <c r="K35" s="8"/>
      <c r="L35" s="9"/>
      <c r="M35" s="28"/>
      <c r="N35" s="22" t="s">
        <v>24</v>
      </c>
      <c r="O35" s="20">
        <f t="shared" si="1"/>
        <v>0</v>
      </c>
    </row>
    <row r="36" spans="1:15" ht="60" customHeight="1" x14ac:dyDescent="0.25">
      <c r="A36" s="3">
        <v>32</v>
      </c>
      <c r="B36" s="4" t="s">
        <v>55</v>
      </c>
      <c r="C36" s="1" t="s">
        <v>25</v>
      </c>
      <c r="D36" s="4" t="s">
        <v>57</v>
      </c>
      <c r="E36" s="2" t="s">
        <v>26</v>
      </c>
      <c r="F36" s="30"/>
      <c r="G36" s="30"/>
      <c r="H36" s="6"/>
      <c r="I36" s="27">
        <v>50</v>
      </c>
      <c r="J36" s="7"/>
      <c r="K36" s="8"/>
      <c r="L36" s="9"/>
      <c r="M36" s="28"/>
      <c r="N36" s="22" t="s">
        <v>24</v>
      </c>
      <c r="O36" s="20">
        <f t="shared" si="1"/>
        <v>0</v>
      </c>
    </row>
    <row r="37" spans="1:15" ht="60" customHeight="1" x14ac:dyDescent="0.25">
      <c r="A37" s="3">
        <v>33</v>
      </c>
      <c r="B37" s="4" t="s">
        <v>75</v>
      </c>
      <c r="C37" s="1" t="s">
        <v>30</v>
      </c>
      <c r="D37" s="4" t="s">
        <v>56</v>
      </c>
      <c r="E37" s="2" t="s">
        <v>26</v>
      </c>
      <c r="F37" s="30"/>
      <c r="G37" s="30"/>
      <c r="H37" s="6"/>
      <c r="I37" s="27">
        <v>50</v>
      </c>
      <c r="J37" s="7"/>
      <c r="K37" s="8"/>
      <c r="L37" s="9"/>
      <c r="M37" s="28"/>
      <c r="N37" s="22" t="s">
        <v>24</v>
      </c>
      <c r="O37" s="20">
        <f t="shared" si="1"/>
        <v>0</v>
      </c>
    </row>
    <row r="38" spans="1:15" ht="18" x14ac:dyDescent="0.25">
      <c r="A38" s="25"/>
      <c r="B38" s="25"/>
      <c r="C38" s="25"/>
      <c r="D38" s="25"/>
      <c r="E38" s="25"/>
      <c r="F38" s="25"/>
      <c r="G38" s="25"/>
      <c r="I38" s="38" t="s">
        <v>98</v>
      </c>
      <c r="J38" s="38"/>
      <c r="K38" s="38"/>
      <c r="L38" s="38"/>
      <c r="M38" s="38"/>
      <c r="N38" s="38"/>
      <c r="O38" s="29">
        <f>SUM(O5:O37)</f>
        <v>0</v>
      </c>
    </row>
    <row r="39" spans="1:15" ht="18" x14ac:dyDescent="0.25">
      <c r="B39" s="24" t="s">
        <v>100</v>
      </c>
      <c r="C39" s="24"/>
      <c r="D39" s="24"/>
      <c r="E39" s="24"/>
      <c r="F39" s="24"/>
      <c r="G39" s="24"/>
      <c r="H39" s="24"/>
    </row>
  </sheetData>
  <sheetProtection algorithmName="SHA-512" hashValue="iVXMb+uPTUwYfxOs0Y+Xzg+JpxO7LUwS/+MsllMez8VGbczy+qq+7DVA6Iy8IZJBGRDA4Ch1eGY+OdXWx0tizA==" saltValue="8tN+EN8kwvk0XCZWKvsPiw==" spinCount="100000" sheet="1" objects="1" scenarios="1"/>
  <mergeCells count="3">
    <mergeCell ref="A1:O2"/>
    <mergeCell ref="M4:N4"/>
    <mergeCell ref="I38:N38"/>
  </mergeCells>
  <pageMargins left="0.25" right="0.25" top="0.75" bottom="0.75" header="0.3" footer="0.3"/>
  <pageSetup paperSize="9" scale="7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fungicidy pro VZ</vt:lpstr>
    </vt:vector>
  </TitlesOfParts>
  <Company>LCR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Vojackova</dc:creator>
  <cp:lastModifiedBy>Jan Lízal</cp:lastModifiedBy>
  <cp:revision/>
  <cp:lastPrinted>2026-02-05T09:45:07Z</cp:lastPrinted>
  <dcterms:created xsi:type="dcterms:W3CDTF">2013-09-30T08:33:39Z</dcterms:created>
  <dcterms:modified xsi:type="dcterms:W3CDTF">2026-02-19T07:27:24Z</dcterms:modified>
</cp:coreProperties>
</file>