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VZ_Licence Microsoft\"/>
    </mc:Choice>
  </mc:AlternateContent>
  <xr:revisionPtr revIDLastSave="0" documentId="13_ncr:1_{B084CF85-AB6C-4534-B253-709C87A1D7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cence MS E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1" l="1"/>
  <c r="I32" i="1" l="1"/>
  <c r="I31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3" i="1" l="1"/>
  <c r="F39" i="1" l="1"/>
</calcChain>
</file>

<file path=xl/sharedStrings.xml><?xml version="1.0" encoding="utf-8"?>
<sst xmlns="http://schemas.openxmlformats.org/spreadsheetml/2006/main" count="82" uniqueCount="62">
  <si>
    <t>Název produktu</t>
  </si>
  <si>
    <t>Akademická (EDU)</t>
  </si>
  <si>
    <t>M365 A3 Unified Edu Sub Per User</t>
  </si>
  <si>
    <t>Win Server DC Core ALng LSA 16L</t>
  </si>
  <si>
    <t>CIS Suite Standard Core ALng LSA 2L</t>
  </si>
  <si>
    <t>CIS Suite Standard Core ALng LSA 16L</t>
  </si>
  <si>
    <t>SQL CAL ALng LSA Device CAL</t>
  </si>
  <si>
    <t>SQL Server Standard ALng LSA</t>
  </si>
  <si>
    <t>Win Server Standard Core ALng LSA 16L</t>
  </si>
  <si>
    <t>Win Remote Desktop Services CAL ALng LSA DCAL</t>
  </si>
  <si>
    <t>AAD-38391</t>
  </si>
  <si>
    <t>9EA-00271</t>
  </si>
  <si>
    <t>9GA-00006</t>
  </si>
  <si>
    <t>9GA-00308</t>
  </si>
  <si>
    <t>359-00765</t>
  </si>
  <si>
    <t>228-04437</t>
  </si>
  <si>
    <t>9EM-00265</t>
  </si>
  <si>
    <t>6VC-01251</t>
  </si>
  <si>
    <t>Označení 
produktu</t>
  </si>
  <si>
    <t>Typ licence</t>
  </si>
  <si>
    <t>M365 A5 Unified Edu Sub Per User</t>
  </si>
  <si>
    <t>Microsoft 365 Copilot EDU Add-on</t>
  </si>
  <si>
    <t>AAU-89322</t>
  </si>
  <si>
    <t>Power BI Pro Edu Sub Per User</t>
  </si>
  <si>
    <t>NK5-00001</t>
  </si>
  <si>
    <t>Teams Rooms Pro Edu Sub Per Device</t>
  </si>
  <si>
    <t>V9I-00001</t>
  </si>
  <si>
    <t>M365 Extra Storage CAO Edu 10TB Sub Add-on</t>
  </si>
  <si>
    <t>YGP-00001</t>
  </si>
  <si>
    <t>Win 10 Extended Security 2026 Per Device</t>
  </si>
  <si>
    <t>Win 10 Extended Security 2027 Per Device</t>
  </si>
  <si>
    <t>AAD-38400</t>
  </si>
  <si>
    <t>AAS-74564</t>
  </si>
  <si>
    <t>AAS-74565</t>
  </si>
  <si>
    <t>Název doplňkové služby</t>
  </si>
  <si>
    <t>Jednotka</t>
  </si>
  <si>
    <t>Cena za jednotku v Kč bez DPH</t>
  </si>
  <si>
    <t>Cena bez DPH za 3 roky</t>
  </si>
  <si>
    <t>Konzultace v oblasti licenční podpory produktů - Software Asset Management a ISMS</t>
  </si>
  <si>
    <t>Tato služba bude poskytovat komplexní licenční poradenství k zakoupeným i plánovaným produktům Microsoft v českém jazyce certifikovaným pracovníky dodavatele (dle aktuálních certifikačních standardů a požadavků společnosti Microsoft) a dále zpracování informací a nastavení procesů pro bezpečnost informací dle standardů ISMS.</t>
  </si>
  <si>
    <t>MD</t>
  </si>
  <si>
    <t>Konzultační, poradenské a technické služby související s uplatněním produktů v prostředí zadavatele/kupujícího</t>
  </si>
  <si>
    <t>Předmětem této služby je zabezpečení odborných prací certifikovanými konzultanty v oblasti nasazení softwarových produktů informačních systémů, hardwarového a cloudového prostředí zadavatele. Jedná se například o analýzu prostředí z hlediska možností nasazení vhodných produktů a scénářů, zajištění nasazení nových edic produktů apod.</t>
  </si>
  <si>
    <t>Podpora poskytnutých licencí - volitelné doplňkové služby na objednávku zadavatele</t>
  </si>
  <si>
    <t>AAD-38397</t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</si>
  <si>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Počet uveden pro účely hodnocení nabídek, zadavatel bude odebírat licence dle svých aktuálních potřeb a dle pravidel Microsoft multilicenčních programů.</t>
    </r>
  </si>
  <si>
    <r>
      <t xml:space="preserve">M365 A3 Unified Edu Sub Student Use Benefit Per User 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</si>
  <si>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Objedání volitelných doplňkových služeb není povinné, bude výhradně na rozhodnutí zadavatele.</t>
  </si>
  <si>
    <t>Softwarové licence/služby - pronájem (Microsoft Corporaton) v rámci licenčního programu pro vzdělávací instituce (EES)</t>
  </si>
  <si>
    <t>Celkem</t>
  </si>
  <si>
    <r>
      <t xml:space="preserve">celkem licencí 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
2026-2027</t>
    </r>
  </si>
  <si>
    <r>
      <t xml:space="preserve">celkem licencí 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
2027-2028</t>
    </r>
  </si>
  <si>
    <r>
      <t xml:space="preserve">celkem licencí 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
2028-2029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</si>
  <si>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scheme val="minor"/>
      </rPr>
      <t xml:space="preserve"> Tento typ licence je výrobcem poskytován zdarma a není součástí cenotvorby a cenové nabídky. Na objednávce nebo smlouvě je nutné benefitní licence uvádět, budou součástí faktury s uvedením ceny  0,00, aby bylo doloženo jejich dodání.</t>
    </r>
    <r>
      <rPr>
        <sz val="11"/>
        <color theme="1"/>
        <rFont val="Calibri"/>
        <family val="2"/>
        <charset val="238"/>
        <scheme val="minor"/>
      </rPr>
      <t xml:space="preserve"> Počátek období je vždy 1.7..</t>
    </r>
  </si>
  <si>
    <r>
      <t>Předmět doplňkové</t>
    </r>
    <r>
      <rPr>
        <b/>
        <sz val="11"/>
        <rFont val="Calibri"/>
        <family val="2"/>
        <charset val="238"/>
        <scheme val="minor"/>
      </rPr>
      <t xml:space="preserve"> služby 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</si>
  <si>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Detailní popis služeb je uveden v příloze zadávací dokumentace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</si>
  <si>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Počet uveden pro účely hodnocení nabídek, zadavatel bude odebírat služby dle svých aktuálních potřeb</t>
    </r>
    <r>
      <rPr>
        <sz val="11"/>
        <color theme="1"/>
        <rFont val="Calibri"/>
        <family val="2"/>
        <charset val="238"/>
        <scheme val="minor"/>
      </rPr>
      <t xml:space="preserve"> za 1 rok</t>
    </r>
  </si>
  <si>
    <t>CELKOVÁ CENA ZA DODÁVKU  (3 roky) pro účely hodnocení nabídek</t>
  </si>
  <si>
    <r>
      <t xml:space="preserve">Počet jednotek za rok </t>
    </r>
    <r>
      <rPr>
        <b/>
        <vertAlign val="superscript"/>
        <sz val="11"/>
        <color rgb="FF000000"/>
        <rFont val="Calibri"/>
        <family val="2"/>
        <charset val="238"/>
        <scheme val="minor"/>
      </rPr>
      <t>1</t>
    </r>
  </si>
  <si>
    <t>Příloha č. 1 - Technická specifikace předmětu plnění s výpočtovým vzorcem cenové nabídky</t>
  </si>
  <si>
    <r>
      <t>M365 A5 Unified Edu Sub Student Use Benefit Per User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</si>
  <si>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AAD-38405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</si>
</sst>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164" formatCode="_-* #,##0.00\ [$Kč-405]_-;\-* #,##0.00\ [$Kč-405]_-;_-* &quot;-&quot;??\ [$Kč-405]_-;_-@_-"/>
    <numFmt numFmtId="165" formatCode="#,##0.00\ [$CZK]"/>
    <numFmt numFmtId="166" formatCode="#,##0.00\ &quot;Kč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center"/>
    </xf>
    <xf numFmtId="0" fontId="0" fillId="0" borderId="6" xfId="0" applyBorder="1" applyAlignment="1">
      <alignment wrapText="1"/>
    </xf>
    <xf numFmtId="0" fontId="0" fillId="0" borderId="11" xfId="0" applyBorder="1"/>
    <xf numFmtId="0" fontId="0" fillId="0" borderId="10" xfId="0" applyBorder="1"/>
    <xf numFmtId="0" fontId="0" fillId="0" borderId="12" xfId="0" applyFill="1" applyBorder="1"/>
    <xf numFmtId="0" fontId="3" fillId="0" borderId="0" xfId="0" applyFont="1"/>
    <xf numFmtId="0" fontId="7" fillId="0" borderId="7" xfId="0" applyFont="1" applyBorder="1"/>
    <xf numFmtId="0" fontId="10" fillId="0" borderId="0" xfId="0" applyFont="1" applyFill="1" applyAlignment="1">
      <alignment horizontal="left"/>
    </xf>
    <xf numFmtId="0" fontId="0" fillId="0" borderId="0" xfId="0" applyFill="1"/>
    <xf numFmtId="0" fontId="0" fillId="0" borderId="10" xfId="0" applyFill="1" applyBorder="1"/>
    <xf numFmtId="0" fontId="7" fillId="0" borderId="6" xfId="0" applyFont="1" applyBorder="1"/>
    <xf numFmtId="0" fontId="5" fillId="0" borderId="17" xfId="0" applyFont="1" applyBorder="1" applyAlignment="1">
      <alignment wrapText="1"/>
    </xf>
    <xf numFmtId="0" fontId="5" fillId="0" borderId="18" xfId="0" applyFont="1" applyBorder="1"/>
    <xf numFmtId="0" fontId="5" fillId="0" borderId="18" xfId="0" applyFont="1" applyBorder="1" applyAlignment="1">
      <alignment horizontal="center" wrapText="1"/>
    </xf>
    <xf numFmtId="0" fontId="2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5" fontId="9" fillId="0" borderId="0" xfId="0" applyNumberFormat="1" applyFont="1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5" fontId="0" fillId="4" borderId="7" xfId="0" applyNumberFormat="1" applyFill="1" applyBorder="1" applyAlignment="1" applyProtection="1">
      <alignment horizontal="right"/>
      <protection locked="0"/>
    </xf>
    <xf numFmtId="165" fontId="0" fillId="4" borderId="10" xfId="0" applyNumberFormat="1" applyFill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5" xfId="0" applyNumberFormat="1" applyBorder="1" applyAlignment="1">
      <alignment horizontal="right"/>
    </xf>
    <xf numFmtId="166" fontId="5" fillId="5" borderId="16" xfId="0" applyNumberFormat="1" applyFont="1" applyFill="1" applyBorder="1"/>
    <xf numFmtId="8" fontId="5" fillId="5" borderId="16" xfId="0" applyNumberFormat="1" applyFont="1" applyFill="1" applyBorder="1"/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164" fontId="3" fillId="4" borderId="21" xfId="0" applyNumberFormat="1" applyFont="1" applyFill="1" applyBorder="1" applyAlignment="1">
      <alignment horizontal="center" vertical="center"/>
    </xf>
    <xf numFmtId="8" fontId="7" fillId="0" borderId="22" xfId="0" applyNumberFormat="1" applyFont="1" applyBorder="1" applyAlignment="1">
      <alignment horizontal="right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 vertical="center"/>
    </xf>
    <xf numFmtId="8" fontId="7" fillId="0" borderId="15" xfId="0" applyNumberFormat="1" applyFont="1" applyBorder="1" applyAlignment="1">
      <alignment horizontal="right" vertical="center" wrapText="1"/>
    </xf>
    <xf numFmtId="0" fontId="0" fillId="0" borderId="20" xfId="0" applyBorder="1"/>
    <xf numFmtId="0" fontId="0" fillId="0" borderId="21" xfId="0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7" fillId="6" borderId="1" xfId="0" applyFont="1" applyFill="1" applyBorder="1" applyAlignment="1">
      <alignment horizontal="left" vertical="center"/>
    </xf>
    <xf numFmtId="0" fontId="17" fillId="6" borderId="2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8" fontId="4" fillId="6" borderId="1" xfId="0" applyNumberFormat="1" applyFont="1" applyFill="1" applyBorder="1" applyAlignment="1">
      <alignment horizontal="right"/>
    </xf>
    <xf numFmtId="8" fontId="4" fillId="6" borderId="3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165" fontId="0" fillId="0" borderId="5" xfId="0" applyNumberFormat="1" applyFill="1" applyBorder="1" applyAlignment="1">
      <alignment horizontal="center"/>
    </xf>
    <xf numFmtId="165" fontId="0" fillId="0" borderId="21" xfId="0" applyNumberFormat="1" applyFill="1" applyBorder="1" applyAlignment="1">
      <alignment horizontal="center"/>
    </xf>
  </cellXfs>
  <cellStyles count="1">
    <cellStyle name="Normální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Normal="100" workbookViewId="0">
      <selection activeCell="H8" sqref="H8"/>
    </sheetView>
  </sheetViews>
  <sheetFormatPr defaultRowHeight="14.4" x14ac:dyDescent="0.3"/>
  <cols>
    <col min="1" max="1" width="7.6640625" customWidth="1"/>
    <col min="2" max="2" width="49.6640625" customWidth="1"/>
    <col min="3" max="3" width="12.5546875" customWidth="1"/>
    <col min="4" max="4" width="19" customWidth="1"/>
    <col min="5" max="7" width="16.109375" customWidth="1"/>
    <col min="8" max="8" width="17.44140625" customWidth="1"/>
    <col min="9" max="9" width="14.6640625" customWidth="1"/>
  </cols>
  <sheetData>
    <row r="1" spans="1:9" ht="15" thickBot="1" x14ac:dyDescent="0.35"/>
    <row r="2" spans="1:9" ht="16.2" thickBot="1" x14ac:dyDescent="0.35">
      <c r="B2" s="48" t="s">
        <v>59</v>
      </c>
      <c r="C2" s="49"/>
      <c r="D2" s="49"/>
      <c r="E2" s="49"/>
      <c r="F2" s="49"/>
      <c r="G2" s="49"/>
      <c r="H2" s="49"/>
      <c r="I2" s="50"/>
    </row>
    <row r="3" spans="1:9" ht="18.600000000000001" thickBot="1" x14ac:dyDescent="0.4">
      <c r="B3" s="5"/>
      <c r="C3" s="5"/>
      <c r="D3" s="5"/>
      <c r="E3" s="5"/>
      <c r="F3" s="5"/>
      <c r="G3" s="5"/>
      <c r="H3" s="5"/>
    </row>
    <row r="4" spans="1:9" s="13" customFormat="1" ht="19.5" customHeight="1" thickBot="1" x14ac:dyDescent="0.35">
      <c r="A4" s="12"/>
      <c r="B4" s="56" t="s">
        <v>48</v>
      </c>
      <c r="C4" s="57"/>
      <c r="D4" s="57"/>
      <c r="E4" s="57"/>
      <c r="F4" s="57"/>
      <c r="G4" s="57"/>
      <c r="H4" s="57"/>
      <c r="I4" s="58"/>
    </row>
    <row r="5" spans="1:9" ht="31.8" thickBot="1" x14ac:dyDescent="0.4">
      <c r="B5" s="34" t="s">
        <v>0</v>
      </c>
      <c r="C5" s="16" t="s">
        <v>18</v>
      </c>
      <c r="D5" s="17" t="s">
        <v>19</v>
      </c>
      <c r="E5" s="18" t="s">
        <v>50</v>
      </c>
      <c r="F5" s="18" t="s">
        <v>51</v>
      </c>
      <c r="G5" s="18" t="s">
        <v>52</v>
      </c>
      <c r="H5" s="32" t="s">
        <v>36</v>
      </c>
      <c r="I5" s="33" t="s">
        <v>37</v>
      </c>
    </row>
    <row r="6" spans="1:9" ht="16.2" x14ac:dyDescent="0.3">
      <c r="B6" s="1" t="s">
        <v>46</v>
      </c>
      <c r="C6" s="2" t="s">
        <v>44</v>
      </c>
      <c r="D6" s="2" t="s">
        <v>1</v>
      </c>
      <c r="E6" s="2">
        <v>20000</v>
      </c>
      <c r="F6" s="2">
        <v>20000</v>
      </c>
      <c r="G6" s="2">
        <v>20000</v>
      </c>
      <c r="H6" s="72">
        <v>0</v>
      </c>
      <c r="I6" s="27">
        <v>0</v>
      </c>
    </row>
    <row r="7" spans="1:9" ht="16.2" x14ac:dyDescent="0.3">
      <c r="B7" s="46" t="s">
        <v>60</v>
      </c>
      <c r="C7" s="47" t="s">
        <v>61</v>
      </c>
      <c r="D7" s="47" t="s">
        <v>1</v>
      </c>
      <c r="E7" s="47">
        <v>800</v>
      </c>
      <c r="F7" s="47">
        <v>800</v>
      </c>
      <c r="G7" s="47">
        <v>800</v>
      </c>
      <c r="H7" s="73">
        <v>0</v>
      </c>
      <c r="I7" s="28">
        <v>0</v>
      </c>
    </row>
    <row r="8" spans="1:9" x14ac:dyDescent="0.3">
      <c r="B8" s="3" t="s">
        <v>2</v>
      </c>
      <c r="C8" s="4" t="s">
        <v>10</v>
      </c>
      <c r="D8" s="4" t="s">
        <v>1</v>
      </c>
      <c r="E8" s="4">
        <v>1500</v>
      </c>
      <c r="F8" s="4">
        <v>1500</v>
      </c>
      <c r="G8" s="4">
        <v>1500</v>
      </c>
      <c r="H8" s="25"/>
      <c r="I8" s="28">
        <f t="shared" ref="I6:I22" si="0">+H8*(E8+F8+G8)</f>
        <v>0</v>
      </c>
    </row>
    <row r="9" spans="1:9" x14ac:dyDescent="0.3">
      <c r="B9" s="3" t="s">
        <v>20</v>
      </c>
      <c r="C9" s="4" t="s">
        <v>31</v>
      </c>
      <c r="D9" s="4" t="s">
        <v>1</v>
      </c>
      <c r="E9" s="4">
        <v>20</v>
      </c>
      <c r="F9" s="4">
        <v>20</v>
      </c>
      <c r="G9" s="4">
        <v>20</v>
      </c>
      <c r="H9" s="25"/>
      <c r="I9" s="28">
        <f t="shared" si="0"/>
        <v>0</v>
      </c>
    </row>
    <row r="10" spans="1:9" x14ac:dyDescent="0.3">
      <c r="B10" s="3" t="s">
        <v>3</v>
      </c>
      <c r="C10" s="4" t="s">
        <v>11</v>
      </c>
      <c r="D10" s="4" t="s">
        <v>1</v>
      </c>
      <c r="E10" s="4">
        <v>6</v>
      </c>
      <c r="F10" s="4">
        <v>6</v>
      </c>
      <c r="G10" s="4">
        <v>6</v>
      </c>
      <c r="H10" s="25"/>
      <c r="I10" s="28">
        <f t="shared" si="0"/>
        <v>0</v>
      </c>
    </row>
    <row r="11" spans="1:9" x14ac:dyDescent="0.3">
      <c r="B11" s="3" t="s">
        <v>4</v>
      </c>
      <c r="C11" s="4" t="s">
        <v>12</v>
      </c>
      <c r="D11" s="4" t="s">
        <v>1</v>
      </c>
      <c r="E11" s="4">
        <v>5</v>
      </c>
      <c r="F11" s="4">
        <v>5</v>
      </c>
      <c r="G11" s="4">
        <v>5</v>
      </c>
      <c r="H11" s="25"/>
      <c r="I11" s="28">
        <f t="shared" si="0"/>
        <v>0</v>
      </c>
    </row>
    <row r="12" spans="1:9" x14ac:dyDescent="0.3">
      <c r="B12" s="3" t="s">
        <v>5</v>
      </c>
      <c r="C12" s="4" t="s">
        <v>13</v>
      </c>
      <c r="D12" s="4" t="s">
        <v>1</v>
      </c>
      <c r="E12" s="4">
        <v>10</v>
      </c>
      <c r="F12" s="4">
        <v>10</v>
      </c>
      <c r="G12" s="4">
        <v>10</v>
      </c>
      <c r="H12" s="25"/>
      <c r="I12" s="28">
        <f t="shared" si="0"/>
        <v>0</v>
      </c>
    </row>
    <row r="13" spans="1:9" x14ac:dyDescent="0.3">
      <c r="B13" s="3" t="s">
        <v>6</v>
      </c>
      <c r="C13" s="4" t="s">
        <v>14</v>
      </c>
      <c r="D13" s="4" t="s">
        <v>1</v>
      </c>
      <c r="E13" s="4">
        <v>15</v>
      </c>
      <c r="F13" s="4">
        <v>15</v>
      </c>
      <c r="G13" s="4">
        <v>15</v>
      </c>
      <c r="H13" s="25"/>
      <c r="I13" s="28">
        <f t="shared" si="0"/>
        <v>0</v>
      </c>
    </row>
    <row r="14" spans="1:9" x14ac:dyDescent="0.3">
      <c r="B14" s="3" t="s">
        <v>7</v>
      </c>
      <c r="C14" s="4" t="s">
        <v>15</v>
      </c>
      <c r="D14" s="4" t="s">
        <v>1</v>
      </c>
      <c r="E14" s="4">
        <v>5</v>
      </c>
      <c r="F14" s="4">
        <v>5</v>
      </c>
      <c r="G14" s="4">
        <v>5</v>
      </c>
      <c r="H14" s="25"/>
      <c r="I14" s="28">
        <f t="shared" si="0"/>
        <v>0</v>
      </c>
    </row>
    <row r="15" spans="1:9" x14ac:dyDescent="0.3">
      <c r="B15" s="3" t="s">
        <v>8</v>
      </c>
      <c r="C15" s="4" t="s">
        <v>16</v>
      </c>
      <c r="D15" s="4" t="s">
        <v>1</v>
      </c>
      <c r="E15" s="4">
        <v>50</v>
      </c>
      <c r="F15" s="4">
        <v>50</v>
      </c>
      <c r="G15" s="4">
        <v>50</v>
      </c>
      <c r="H15" s="25"/>
      <c r="I15" s="28">
        <f t="shared" si="0"/>
        <v>0</v>
      </c>
    </row>
    <row r="16" spans="1:9" x14ac:dyDescent="0.3">
      <c r="B16" s="3" t="s">
        <v>9</v>
      </c>
      <c r="C16" s="4" t="s">
        <v>17</v>
      </c>
      <c r="D16" s="4" t="s">
        <v>1</v>
      </c>
      <c r="E16" s="4">
        <v>10</v>
      </c>
      <c r="F16" s="4">
        <v>10</v>
      </c>
      <c r="G16" s="4">
        <v>10</v>
      </c>
      <c r="H16" s="25"/>
      <c r="I16" s="28">
        <f t="shared" si="0"/>
        <v>0</v>
      </c>
    </row>
    <row r="17" spans="2:9" x14ac:dyDescent="0.3">
      <c r="B17" s="15" t="s">
        <v>21</v>
      </c>
      <c r="C17" s="11" t="s">
        <v>22</v>
      </c>
      <c r="D17" s="4" t="s">
        <v>1</v>
      </c>
      <c r="E17" s="4">
        <v>50</v>
      </c>
      <c r="F17" s="4">
        <v>50</v>
      </c>
      <c r="G17" s="4">
        <v>50</v>
      </c>
      <c r="H17" s="25"/>
      <c r="I17" s="28">
        <f t="shared" si="0"/>
        <v>0</v>
      </c>
    </row>
    <row r="18" spans="2:9" x14ac:dyDescent="0.3">
      <c r="B18" s="6" t="s">
        <v>25</v>
      </c>
      <c r="C18" s="4" t="s">
        <v>26</v>
      </c>
      <c r="D18" s="4" t="s">
        <v>1</v>
      </c>
      <c r="E18" s="4">
        <v>5</v>
      </c>
      <c r="F18" s="4">
        <v>5</v>
      </c>
      <c r="G18" s="4">
        <v>5</v>
      </c>
      <c r="H18" s="25"/>
      <c r="I18" s="28">
        <f t="shared" si="0"/>
        <v>0</v>
      </c>
    </row>
    <row r="19" spans="2:9" x14ac:dyDescent="0.3">
      <c r="B19" s="6" t="s">
        <v>27</v>
      </c>
      <c r="C19" s="4" t="s">
        <v>28</v>
      </c>
      <c r="D19" s="4" t="s">
        <v>1</v>
      </c>
      <c r="E19" s="4">
        <v>0</v>
      </c>
      <c r="F19" s="4">
        <v>0</v>
      </c>
      <c r="G19" s="4">
        <v>1</v>
      </c>
      <c r="H19" s="25"/>
      <c r="I19" s="28">
        <f t="shared" si="0"/>
        <v>0</v>
      </c>
    </row>
    <row r="20" spans="2:9" x14ac:dyDescent="0.3">
      <c r="B20" s="3" t="s">
        <v>23</v>
      </c>
      <c r="C20" s="4" t="s">
        <v>24</v>
      </c>
      <c r="D20" s="4" t="s">
        <v>1</v>
      </c>
      <c r="E20" s="4">
        <v>50</v>
      </c>
      <c r="F20" s="4">
        <v>50</v>
      </c>
      <c r="G20" s="4">
        <v>50</v>
      </c>
      <c r="H20" s="25"/>
      <c r="I20" s="28">
        <f t="shared" si="0"/>
        <v>0</v>
      </c>
    </row>
    <row r="21" spans="2:9" x14ac:dyDescent="0.3">
      <c r="B21" s="7" t="s">
        <v>29</v>
      </c>
      <c r="C21" s="9" t="s">
        <v>32</v>
      </c>
      <c r="D21" s="4" t="s">
        <v>1</v>
      </c>
      <c r="E21" s="8">
        <v>500</v>
      </c>
      <c r="F21" s="8">
        <v>0</v>
      </c>
      <c r="G21" s="8">
        <v>0</v>
      </c>
      <c r="H21" s="25"/>
      <c r="I21" s="28">
        <f t="shared" si="0"/>
        <v>0</v>
      </c>
    </row>
    <row r="22" spans="2:9" ht="15" thickBot="1" x14ac:dyDescent="0.35">
      <c r="B22" s="7" t="s">
        <v>30</v>
      </c>
      <c r="C22" s="14" t="s">
        <v>33</v>
      </c>
      <c r="D22" s="8" t="s">
        <v>1</v>
      </c>
      <c r="E22" s="8">
        <v>0</v>
      </c>
      <c r="F22" s="8">
        <v>300</v>
      </c>
      <c r="G22" s="8">
        <v>0</v>
      </c>
      <c r="H22" s="26"/>
      <c r="I22" s="29">
        <f t="shared" si="0"/>
        <v>0</v>
      </c>
    </row>
    <row r="23" spans="2:9" ht="15" thickBot="1" x14ac:dyDescent="0.35">
      <c r="B23" s="51" t="s">
        <v>49</v>
      </c>
      <c r="C23" s="52"/>
      <c r="D23" s="52"/>
      <c r="E23" s="52"/>
      <c r="F23" s="52"/>
      <c r="G23" s="52"/>
      <c r="H23" s="53"/>
      <c r="I23" s="30">
        <f>SUM(I8:I22)</f>
        <v>0</v>
      </c>
    </row>
    <row r="25" spans="2:9" ht="30.75" customHeight="1" x14ac:dyDescent="0.3">
      <c r="B25" s="54" t="s">
        <v>53</v>
      </c>
      <c r="C25" s="55"/>
      <c r="D25" s="55"/>
      <c r="E25" s="55"/>
      <c r="F25" s="55"/>
      <c r="G25" s="55"/>
      <c r="H25" s="55"/>
    </row>
    <row r="26" spans="2:9" ht="16.2" x14ac:dyDescent="0.3">
      <c r="B26" s="59" t="s">
        <v>45</v>
      </c>
      <c r="C26" s="59"/>
      <c r="D26" s="59"/>
      <c r="E26" s="59"/>
      <c r="F26" s="59"/>
      <c r="G26" s="59"/>
      <c r="H26" s="59"/>
    </row>
    <row r="28" spans="2:9" ht="15" thickBot="1" x14ac:dyDescent="0.35"/>
    <row r="29" spans="2:9" ht="18.75" customHeight="1" thickBot="1" x14ac:dyDescent="0.35">
      <c r="B29" s="65" t="s">
        <v>43</v>
      </c>
      <c r="C29" s="66"/>
      <c r="D29" s="66"/>
      <c r="E29" s="66"/>
      <c r="F29" s="66"/>
      <c r="G29" s="66"/>
      <c r="H29" s="66"/>
      <c r="I29" s="67"/>
    </row>
    <row r="30" spans="2:9" ht="47.25" customHeight="1" thickBot="1" x14ac:dyDescent="0.35">
      <c r="B30" s="39" t="s">
        <v>34</v>
      </c>
      <c r="C30" s="71" t="s">
        <v>54</v>
      </c>
      <c r="D30" s="71"/>
      <c r="E30" s="71"/>
      <c r="F30" s="40" t="s">
        <v>35</v>
      </c>
      <c r="G30" s="40" t="s">
        <v>58</v>
      </c>
      <c r="H30" s="40" t="s">
        <v>36</v>
      </c>
      <c r="I30" s="41" t="s">
        <v>37</v>
      </c>
    </row>
    <row r="31" spans="2:9" ht="111" customHeight="1" x14ac:dyDescent="0.3">
      <c r="B31" s="35" t="s">
        <v>38</v>
      </c>
      <c r="C31" s="69" t="s">
        <v>39</v>
      </c>
      <c r="D31" s="69"/>
      <c r="E31" s="69"/>
      <c r="F31" s="36" t="s">
        <v>40</v>
      </c>
      <c r="G31" s="36">
        <v>5</v>
      </c>
      <c r="H31" s="37"/>
      <c r="I31" s="38">
        <f>G31*H31*3</f>
        <v>0</v>
      </c>
    </row>
    <row r="32" spans="2:9" ht="118.5" customHeight="1" thickBot="1" x14ac:dyDescent="0.35">
      <c r="B32" s="42" t="s">
        <v>41</v>
      </c>
      <c r="C32" s="70" t="s">
        <v>42</v>
      </c>
      <c r="D32" s="70"/>
      <c r="E32" s="70"/>
      <c r="F32" s="43" t="s">
        <v>40</v>
      </c>
      <c r="G32" s="43">
        <v>5</v>
      </c>
      <c r="H32" s="44"/>
      <c r="I32" s="45">
        <f>G32*H32*3</f>
        <v>0</v>
      </c>
    </row>
    <row r="33" spans="1:9" ht="15.75" customHeight="1" thickBot="1" x14ac:dyDescent="0.35">
      <c r="B33" s="51" t="s">
        <v>49</v>
      </c>
      <c r="C33" s="52"/>
      <c r="D33" s="52"/>
      <c r="E33" s="52"/>
      <c r="F33" s="52"/>
      <c r="G33" s="52"/>
      <c r="H33" s="53"/>
      <c r="I33" s="31">
        <f>SUM(I31:I32)</f>
        <v>0</v>
      </c>
    </row>
    <row r="35" spans="1:9" ht="16.2" x14ac:dyDescent="0.3">
      <c r="B35" s="68" t="s">
        <v>56</v>
      </c>
      <c r="C35" s="68"/>
      <c r="D35" s="68"/>
      <c r="E35" s="68"/>
      <c r="F35" s="68"/>
    </row>
    <row r="36" spans="1:9" s="13" customFormat="1" ht="16.2" x14ac:dyDescent="0.3">
      <c r="A36" s="20"/>
      <c r="B36" s="68" t="s">
        <v>55</v>
      </c>
      <c r="C36" s="68"/>
      <c r="D36" s="68"/>
      <c r="E36" s="68"/>
      <c r="F36" s="68"/>
      <c r="G36" s="22"/>
      <c r="H36" s="21"/>
    </row>
    <row r="37" spans="1:9" x14ac:dyDescent="0.3">
      <c r="A37" s="19"/>
      <c r="B37" s="59" t="s">
        <v>47</v>
      </c>
      <c r="C37" s="59"/>
      <c r="D37" s="59"/>
      <c r="E37" s="59"/>
      <c r="F37" s="59"/>
      <c r="G37" s="10"/>
    </row>
    <row r="38" spans="1:9" ht="15" thickBot="1" x14ac:dyDescent="0.35">
      <c r="A38" s="19"/>
      <c r="B38" s="10"/>
      <c r="C38" s="10"/>
      <c r="D38" s="10"/>
      <c r="E38" s="10"/>
      <c r="F38" s="10"/>
      <c r="G38" s="10"/>
    </row>
    <row r="39" spans="1:9" ht="18.600000000000001" thickBot="1" x14ac:dyDescent="0.4">
      <c r="A39" s="10"/>
      <c r="B39" s="60" t="s">
        <v>57</v>
      </c>
      <c r="C39" s="61"/>
      <c r="D39" s="61"/>
      <c r="E39" s="62"/>
      <c r="F39" s="63">
        <f>I23+I33</f>
        <v>0</v>
      </c>
      <c r="G39" s="64"/>
    </row>
    <row r="41" spans="1:9" x14ac:dyDescent="0.3">
      <c r="A41" s="23"/>
      <c r="B41" s="23"/>
      <c r="C41" s="23"/>
      <c r="D41" s="23"/>
      <c r="E41" s="24"/>
      <c r="F41" s="24"/>
    </row>
  </sheetData>
  <mergeCells count="15">
    <mergeCell ref="B33:H33"/>
    <mergeCell ref="B39:E39"/>
    <mergeCell ref="F39:G39"/>
    <mergeCell ref="B29:I29"/>
    <mergeCell ref="B35:F35"/>
    <mergeCell ref="B36:F36"/>
    <mergeCell ref="B37:F37"/>
    <mergeCell ref="C31:E31"/>
    <mergeCell ref="C32:E32"/>
    <mergeCell ref="C30:E30"/>
    <mergeCell ref="B2:I2"/>
    <mergeCell ref="B23:H23"/>
    <mergeCell ref="B25:H25"/>
    <mergeCell ref="B4:I4"/>
    <mergeCell ref="B26:H26"/>
  </mergeCells>
  <phoneticPr fontId="8" type="noConversion"/>
  <conditionalFormatting sqref="C21">
    <cfRule type="notContainsErrors" dxfId="0" priority="1">
      <formula>NOT(ISERROR(C21))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E2360FEE84954E8F0E30DF78503D29" ma:contentTypeVersion="16" ma:contentTypeDescription="Vytvoří nový dokument" ma:contentTypeScope="" ma:versionID="9ba0a9289b87798092ea17c1203806ad">
  <xsd:schema xmlns:xsd="http://www.w3.org/2001/XMLSchema" xmlns:xs="http://www.w3.org/2001/XMLSchema" xmlns:p="http://schemas.microsoft.com/office/2006/metadata/properties" xmlns:ns3="c448f3b3-f817-4428-bd02-9c34780a6902" xmlns:ns4="7ee44cee-52a8-4061-9824-560008e69792" targetNamespace="http://schemas.microsoft.com/office/2006/metadata/properties" ma:root="true" ma:fieldsID="b9b3249555fa03d2bc8cbc167733a041" ns3:_="" ns4:_="">
    <xsd:import namespace="c448f3b3-f817-4428-bd02-9c34780a6902"/>
    <xsd:import namespace="7ee44cee-52a8-4061-9824-560008e697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8f3b3-f817-4428-bd02-9c34780a69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44cee-52a8-4061-9824-560008e6979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48f3b3-f817-4428-bd02-9c34780a6902" xsi:nil="true"/>
  </documentManagement>
</p:properties>
</file>

<file path=customXml/itemProps1.xml><?xml version="1.0" encoding="utf-8"?>
<ds:datastoreItem xmlns:ds="http://schemas.openxmlformats.org/officeDocument/2006/customXml" ds:itemID="{822E1EAD-5145-4C71-B26D-CDF5286510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D3110-6642-4D2D-8F6D-44C5583A7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8f3b3-f817-4428-bd02-9c34780a6902"/>
    <ds:schemaRef ds:uri="7ee44cee-52a8-4061-9824-560008e697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99B45E-4DF3-4798-9F29-C0055BD39FC2}">
  <ds:schemaRefs>
    <ds:schemaRef ds:uri="7ee44cee-52a8-4061-9824-560008e69792"/>
    <ds:schemaRef ds:uri="http://schemas.microsoft.com/office/2006/metadata/properties"/>
    <ds:schemaRef ds:uri="http://www.w3.org/XML/1998/namespace"/>
    <ds:schemaRef ds:uri="c448f3b3-f817-4428-bd02-9c34780a6902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Licence MS 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Vlastimil Vyhlídal</dc:creator>
  <cp:lastModifiedBy>Zdeněk</cp:lastModifiedBy>
  <dcterms:created xsi:type="dcterms:W3CDTF">2023-07-26T08:24:31Z</dcterms:created>
  <dcterms:modified xsi:type="dcterms:W3CDTF">2026-02-12T19:45:37Z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0x01010050E2360FEE84954E8F0E30DF78503D29</vt:lpwstr>
  </property>
</Properties>
</file>