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13_Zakázka__126316/"/>
    </mc:Choice>
  </mc:AlternateContent>
  <xr:revisionPtr revIDLastSave="10" documentId="8_{B438B527-A3D1-4D00-8A18-5BE8964C24B7}" xr6:coauthVersionLast="47" xr6:coauthVersionMax="47" xr10:uidLastSave="{5C2388D5-71A4-45C9-B368-31AE83A503C3}"/>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<sst xmlns="http://schemas.openxmlformats.org/spreadsheetml/2006/main" count="124" uniqueCount="58">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</sst>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L7" sqref="L7"/>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Bílovice nad Svitavou</v>
      </c>
      <c r="F2" s="132"/>
      <c r="G2" s="132"/>
      <c r="H2" s="28"/>
      <c r="I2" s="36" t="s">
        <v>30</v>
      </c>
      <c r="J2" s="37">
        <f>TAB!$G$23</f>
        <v>1</v>
      </c>
      <c r="K2" s="29"/>
      <c r="L2" s="46" t="s">
        <v>42</v>
      </c>
      <c r="M2" s="50">
        <f>TAB!$G$24</f>
        <v>126316</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75</v>
      </c>
      <c r="J6" s="75">
        <f>TAB!N4</f>
        <v>1</v>
      </c>
      <c r="K6" s="75">
        <f>TAB!O4</f>
        <v>157</v>
      </c>
      <c r="L6" s="76">
        <f>TAB!P4</f>
        <v>1</v>
      </c>
      <c r="M6" s="77">
        <f t="shared" ref="M6:M16" si="0">SUM(E6:L6)</f>
        <v>234</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5</v>
      </c>
      <c r="H8" s="65">
        <f>TAB!L5</f>
        <v>12</v>
      </c>
      <c r="I8" s="65">
        <f>TAB!M5</f>
        <v>52</v>
      </c>
      <c r="J8" s="65">
        <f>TAB!N5</f>
        <v>200</v>
      </c>
      <c r="K8" s="65">
        <f>TAB!O5</f>
        <v>35</v>
      </c>
      <c r="L8" s="66">
        <f>TAB!P5</f>
        <v>166</v>
      </c>
      <c r="M8" s="67">
        <f t="shared" si="0"/>
        <v>470</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12" t="s">
        <v>41</v>
      </c>
      <c r="C18" s="108" t="s">
        <v>11</v>
      </c>
      <c r="D18" s="72" t="s">
        <v>13</v>
      </c>
      <c r="E18" s="73">
        <f>TAB!I10</f>
        <v>0</v>
      </c>
      <c r="F18" s="73">
        <f>TAB!J10</f>
        <v>0</v>
      </c>
      <c r="G18" s="73">
        <f>TAB!K10</f>
        <v>0</v>
      </c>
      <c r="H18" s="73">
        <f>TAB!L10</f>
        <v>13</v>
      </c>
      <c r="I18" s="73">
        <f>TAB!M10</f>
        <v>1</v>
      </c>
      <c r="J18" s="73">
        <f>TAB!N10</f>
        <v>4</v>
      </c>
      <c r="K18" s="73">
        <f>TAB!O10</f>
        <v>117</v>
      </c>
      <c r="L18" s="73">
        <f>TAB!P10</f>
        <v>63</v>
      </c>
      <c r="M18" s="77">
        <f t="shared" ref="M18" si="3">SUM(E18:L18)</f>
        <v>198</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3"/>
      <c r="C20" s="110" t="s">
        <v>12</v>
      </c>
      <c r="D20" s="63" t="s">
        <v>13</v>
      </c>
      <c r="E20" s="81">
        <f>TAB!I11</f>
        <v>0</v>
      </c>
      <c r="F20" s="81">
        <f>TAB!J11</f>
        <v>10</v>
      </c>
      <c r="G20" s="81">
        <f>TAB!K11</f>
        <v>35</v>
      </c>
      <c r="H20" s="81">
        <f>TAB!L11</f>
        <v>78</v>
      </c>
      <c r="I20" s="81">
        <f>TAB!M11</f>
        <v>26</v>
      </c>
      <c r="J20" s="81">
        <f>TAB!N11</f>
        <v>314</v>
      </c>
      <c r="K20" s="81">
        <f>TAB!O11</f>
        <v>34</v>
      </c>
      <c r="L20" s="81">
        <f>TAB!P11</f>
        <v>207</v>
      </c>
      <c r="M20" s="67">
        <f t="shared" ref="M20" si="4">SUM(E20:L20)</f>
        <v>704</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0.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30.7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9.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I6" sqref="I6"/>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v>75</v>
      </c>
      <c r="N4" s="52">
        <v>1</v>
      </c>
      <c r="O4" s="52">
        <v>157</v>
      </c>
      <c r="P4" s="53">
        <v>1</v>
      </c>
    </row>
    <row r="5" spans="2:16" ht="30" customHeight="1" thickBot="1" x14ac:dyDescent="0.3">
      <c r="B5" t="s">
        <v>21</v>
      </c>
      <c r="D5">
        <v>3</v>
      </c>
      <c r="E5" s="149"/>
      <c r="F5" s="135"/>
      <c r="G5" s="54" t="s">
        <v>12</v>
      </c>
      <c r="H5" s="58" t="s">
        <v>37</v>
      </c>
      <c r="I5" s="61"/>
      <c r="J5" s="55"/>
      <c r="K5" s="55">
        <v>5</v>
      </c>
      <c r="L5" s="55">
        <v>12</v>
      </c>
      <c r="M5" s="55">
        <v>52</v>
      </c>
      <c r="N5" s="55">
        <v>200</v>
      </c>
      <c r="O5" s="55">
        <v>35</v>
      </c>
      <c r="P5" s="56">
        <v>166</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v>13</v>
      </c>
      <c r="M10" s="90">
        <v>1</v>
      </c>
      <c r="N10" s="90">
        <v>4</v>
      </c>
      <c r="O10" s="90">
        <v>117</v>
      </c>
      <c r="P10" s="91">
        <v>63</v>
      </c>
    </row>
    <row r="11" spans="2:16" ht="30" customHeight="1" thickBot="1" x14ac:dyDescent="0.3">
      <c r="E11" s="149"/>
      <c r="F11" s="135"/>
      <c r="G11" s="54" t="s">
        <v>12</v>
      </c>
      <c r="H11" s="58" t="s">
        <v>37</v>
      </c>
      <c r="I11" s="61"/>
      <c r="J11" s="55">
        <v>10</v>
      </c>
      <c r="K11" s="55">
        <v>35</v>
      </c>
      <c r="L11" s="55">
        <v>78</v>
      </c>
      <c r="M11" s="55">
        <v>26</v>
      </c>
      <c r="N11" s="55">
        <v>314</v>
      </c>
      <c r="O11" s="55">
        <v>34</v>
      </c>
      <c r="P11" s="56">
        <v>207</v>
      </c>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1</v>
      </c>
    </row>
    <row r="24" spans="6:8" ht="16.5" customHeight="1" x14ac:dyDescent="0.25">
      <c r="F24" s="98" t="s">
        <v>44</v>
      </c>
      <c r="G24" s="95">
        <v>126316</v>
      </c>
    </row>
    <row r="25" spans="6:8" ht="16.5" customHeight="1" x14ac:dyDescent="0.35">
      <c r="F25" s="98" t="s">
        <v>45</v>
      </c>
      <c r="G25" s="96">
        <v>46112</v>
      </c>
      <c r="H25" s="84"/>
    </row>
    <row r="26" spans="6:8" x14ac:dyDescent="0.25">
      <c r="F26" s="99" t="s">
        <v>49</v>
      </c>
      <c r="G26" s="100">
        <v>940000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2025-11-13T11:51:50Z</dcterms:modified>
</cp:coreProperties>
</file>