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8__Těžební činnosti______IV.Q_2025/5_Zakázka__425325/"/>
    </mc:Choice>
  </mc:AlternateContent>
  <xr:revisionPtr revIDLastSave="7" documentId="8_{390FF2EA-57B9-4AAD-BD9C-3D7EF0F57940}" xr6:coauthVersionLast="47" xr6:coauthVersionMax="47" xr10:uidLastSave="{F84C9465-E333-4E5B-B037-FF176EEAC24F}"/>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<sst xmlns="http://schemas.openxmlformats.org/spreadsheetml/2006/main" count="124" uniqueCount="58">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</sst>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H43" sqref="H4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Bílovice nad Svitavou</v>
      </c>
      <c r="F2" s="132"/>
      <c r="G2" s="132"/>
      <c r="H2" s="28"/>
      <c r="I2" s="36" t="s">
        <v>30</v>
      </c>
      <c r="J2" s="37">
        <f>TAB!$G$23</f>
        <v>2</v>
      </c>
      <c r="K2" s="29"/>
      <c r="L2" s="46" t="s">
        <v>42</v>
      </c>
      <c r="M2" s="50">
        <f>TAB!$G$24</f>
        <v>425325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46022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10</v>
      </c>
      <c r="F6" s="82">
        <f>TAB!J4</f>
        <v>53</v>
      </c>
      <c r="G6" s="75">
        <f>TAB!K4</f>
        <v>20</v>
      </c>
      <c r="H6" s="75">
        <f>TAB!L4</f>
        <v>32</v>
      </c>
      <c r="I6" s="75">
        <f>TAB!M4</f>
        <v>44</v>
      </c>
      <c r="J6" s="75">
        <f>TAB!N4</f>
        <v>102</v>
      </c>
      <c r="K6" s="75">
        <f>TAB!O4</f>
        <v>45</v>
      </c>
      <c r="L6" s="76">
        <f>TAB!P4</f>
        <v>111</v>
      </c>
      <c r="M6" s="77">
        <f t="shared" ref="M6:M16" si="0">SUM(E6:L6)</f>
        <v>417</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13</v>
      </c>
      <c r="F8" s="65">
        <f>TAB!J5</f>
        <v>14</v>
      </c>
      <c r="G8" s="65">
        <f>TAB!K5</f>
        <v>194</v>
      </c>
      <c r="H8" s="65">
        <f>TAB!L5</f>
        <v>98</v>
      </c>
      <c r="I8" s="65">
        <f>TAB!M5</f>
        <v>91</v>
      </c>
      <c r="J8" s="65">
        <f>TAB!N5</f>
        <v>75</v>
      </c>
      <c r="K8" s="65">
        <f>TAB!O5</f>
        <v>328</v>
      </c>
      <c r="L8" s="66">
        <f>TAB!P5</f>
        <v>671</v>
      </c>
      <c r="M8" s="67">
        <f t="shared" si="0"/>
        <v>1484</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hidden="1" customHeight="1" x14ac:dyDescent="0.2">
      <c r="B10" s="112" t="s">
        <v>50</v>
      </c>
      <c r="C10" s="108" t="s">
        <v>11</v>
      </c>
      <c r="D10" s="72" t="s">
        <v>13</v>
      </c>
      <c r="E10" s="73">
        <f>TAB!I6</f>
        <v>0</v>
      </c>
      <c r="F10" s="74">
        <f>TAB!J6</f>
        <v>0</v>
      </c>
      <c r="G10" s="75">
        <f>TAB!K6</f>
        <v>0</v>
      </c>
      <c r="H10" s="75">
        <f>TAB!L6</f>
        <v>0</v>
      </c>
      <c r="I10" s="75">
        <f>TAB!M6</f>
        <v>0</v>
      </c>
      <c r="J10" s="75">
        <f>TAB!N6</f>
        <v>0</v>
      </c>
      <c r="K10" s="75">
        <f>TAB!O6</f>
        <v>0</v>
      </c>
      <c r="L10" s="76">
        <f>TAB!P6</f>
        <v>0</v>
      </c>
      <c r="M10" s="77">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3" t="s">
        <v>33</v>
      </c>
      <c r="C12" s="110" t="s">
        <v>12</v>
      </c>
      <c r="D12" s="63" t="s">
        <v>13</v>
      </c>
      <c r="E12" s="81">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2"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1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10.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I4" sqref="I4:P5"/>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v>10</v>
      </c>
      <c r="J4" s="52">
        <v>53</v>
      </c>
      <c r="K4" s="52">
        <v>20</v>
      </c>
      <c r="L4" s="52">
        <v>32</v>
      </c>
      <c r="M4" s="52">
        <v>44</v>
      </c>
      <c r="N4" s="52">
        <v>102</v>
      </c>
      <c r="O4" s="52">
        <v>45</v>
      </c>
      <c r="P4" s="53">
        <v>111</v>
      </c>
    </row>
    <row r="5" spans="2:16" ht="30" customHeight="1" thickBot="1" x14ac:dyDescent="0.3">
      <c r="B5" t="s">
        <v>21</v>
      </c>
      <c r="D5">
        <v>3</v>
      </c>
      <c r="E5" s="149"/>
      <c r="F5" s="135"/>
      <c r="G5" s="54" t="s">
        <v>12</v>
      </c>
      <c r="H5" s="58" t="s">
        <v>37</v>
      </c>
      <c r="I5" s="61">
        <v>13</v>
      </c>
      <c r="J5" s="55">
        <v>14</v>
      </c>
      <c r="K5" s="55">
        <v>194</v>
      </c>
      <c r="L5" s="55">
        <v>98</v>
      </c>
      <c r="M5" s="55">
        <v>91</v>
      </c>
      <c r="N5" s="55">
        <v>75</v>
      </c>
      <c r="O5" s="55">
        <v>328</v>
      </c>
      <c r="P5" s="56">
        <v>671</v>
      </c>
    </row>
    <row r="6" spans="2:16" ht="30" customHeight="1" thickTop="1" x14ac:dyDescent="0.25">
      <c r="E6" s="148">
        <v>2</v>
      </c>
      <c r="F6" s="134" t="s">
        <v>52</v>
      </c>
      <c r="G6" s="51" t="s">
        <v>11</v>
      </c>
      <c r="H6" s="57" t="s">
        <v>37</v>
      </c>
      <c r="I6" s="60"/>
      <c r="J6" s="52"/>
      <c r="K6" s="52"/>
      <c r="L6" s="52"/>
      <c r="M6" s="52"/>
      <c r="N6" s="52"/>
      <c r="O6" s="52"/>
      <c r="P6" s="53"/>
    </row>
    <row r="7" spans="2:16" ht="30" customHeight="1" thickBot="1" x14ac:dyDescent="0.3">
      <c r="E7" s="149"/>
      <c r="F7" s="135"/>
      <c r="G7" s="54" t="s">
        <v>12</v>
      </c>
      <c r="H7" s="58" t="s">
        <v>37</v>
      </c>
      <c r="I7" s="86"/>
      <c r="J7" s="87"/>
      <c r="K7" s="87"/>
      <c r="L7" s="87"/>
      <c r="M7" s="87"/>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21</v>
      </c>
    </row>
    <row r="23" spans="6:8" ht="16.5" customHeight="1" x14ac:dyDescent="0.25">
      <c r="F23" s="98" t="s">
        <v>38</v>
      </c>
      <c r="G23" s="95">
        <v>2</v>
      </c>
    </row>
    <row r="24" spans="6:8" ht="16.5" customHeight="1" x14ac:dyDescent="0.25">
      <c r="F24" s="98" t="s">
        <v>44</v>
      </c>
      <c r="G24" s="95">
        <v>425325</v>
      </c>
    </row>
    <row r="25" spans="6:8" ht="16.5" customHeight="1" x14ac:dyDescent="0.35">
      <c r="F25" s="98" t="s">
        <v>45</v>
      </c>
      <c r="G25" s="96">
        <v>46022</v>
      </c>
      <c r="H25" s="84"/>
    </row>
    <row r="26" spans="6:8" x14ac:dyDescent="0.25">
      <c r="F26" s="99" t="s">
        <v>49</v>
      </c>
      <c r="G26" s="100">
        <v>960000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2025-09-01T10:55:52Z</dcterms:modified>
</cp:coreProperties>
</file>