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X:\2025\DNS_2025\1_IT 20223-2027 (22.3.2027)\Kategorie 6-Audiovizuální technika\6042025 Dodávka AV techniky do studoven knihovny MENDELU\"/>
    </mc:Choice>
  </mc:AlternateContent>
  <xr:revisionPtr revIDLastSave="0" documentId="8_{E32F9352-B380-4D32-A145-C98E6AF05255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TP" sheetId="2" r:id="rId1"/>
  </sheets>
  <definedNames>
    <definedName name="_FilterDatabase" localSheetId="0" hidden="1">TP!$H$6:$H$122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5" i="2" l="1"/>
  <c r="K105" i="2" s="1"/>
  <c r="J105" i="2" s="1"/>
  <c r="I113" i="2"/>
  <c r="K113" i="2" s="1"/>
  <c r="J113" i="2" s="1"/>
  <c r="I73" i="2"/>
  <c r="K73" i="2" s="1"/>
  <c r="J73" i="2" s="1"/>
  <c r="I7" i="2" l="1"/>
  <c r="K7" i="2" s="1"/>
  <c r="I23" i="2"/>
  <c r="K23" i="2" s="1"/>
  <c r="J23" i="2" s="1"/>
  <c r="I29" i="2"/>
  <c r="K29" i="2" s="1"/>
  <c r="J29" i="2" s="1"/>
  <c r="I40" i="2"/>
  <c r="K40" i="2" s="1"/>
  <c r="J40" i="2" s="1"/>
  <c r="I47" i="2"/>
  <c r="K47" i="2" s="1"/>
  <c r="J47" i="2" s="1"/>
  <c r="I55" i="2"/>
  <c r="K55" i="2" s="1"/>
  <c r="J55" i="2" s="1"/>
  <c r="I56" i="2"/>
  <c r="K56" i="2" s="1"/>
  <c r="J56" i="2" s="1"/>
  <c r="I79" i="2"/>
  <c r="K79" i="2" s="1"/>
  <c r="J79" i="2" s="1"/>
  <c r="I87" i="2"/>
  <c r="K87" i="2" s="1"/>
  <c r="J87" i="2" s="1"/>
  <c r="I88" i="2"/>
  <c r="K88" i="2" s="1"/>
  <c r="J88" i="2" s="1"/>
  <c r="I121" i="2"/>
  <c r="K121" i="2" s="1"/>
  <c r="J121" i="2" s="1"/>
  <c r="J7" i="2" l="1"/>
  <c r="J122" i="2" s="1"/>
  <c r="K122" i="2"/>
  <c r="I122" i="2"/>
</calcChain>
</file>

<file path=xl/sharedStrings.xml><?xml version="1.0" encoding="utf-8"?>
<sst xmlns="http://schemas.openxmlformats.org/spreadsheetml/2006/main" count="267" uniqueCount="145">
  <si>
    <t>NÁZEV</t>
  </si>
  <si>
    <t>POŽADOVANÉ PAMAMETRY</t>
  </si>
  <si>
    <t>KONKRÉTNÍ PARAMETRY NABÍZENÉHO ZAŘÍZENÍ</t>
  </si>
  <si>
    <t>NABÍZENÉ ZAŘÍZENÍ</t>
  </si>
  <si>
    <t>PARAMETR</t>
  </si>
  <si>
    <t>POŽADOVANÁ HODNOTA</t>
  </si>
  <si>
    <t>(VÝROBCE A PŘESNÝ TYP)</t>
  </si>
  <si>
    <t>Kusy</t>
  </si>
  <si>
    <t>Technické požadavky</t>
  </si>
  <si>
    <t>Celkem Kč:</t>
  </si>
  <si>
    <t xml:space="preserve"> Cena v Kč bez DPH celkem</t>
  </si>
  <si>
    <t>Jednotková cena  Kč bez DPH</t>
  </si>
  <si>
    <t>Částka DPH v Kč</t>
  </si>
  <si>
    <t>Cena v Kč včetně DPH celkem</t>
  </si>
  <si>
    <t>ANO / NE</t>
  </si>
  <si>
    <t>ano</t>
  </si>
  <si>
    <t xml:space="preserve">Dodavatel uvede skutečnou hodnotu příslušného parametru, tj. nabízené technické parametry zařízení. V řádcích s nevyčíslitelnými parametry uvede dodavatel ANO/NE, tzn., zda zařízení splňuje nebo nesplňuje tento požadavek. Nesplnění kteréhokoliv parametru je důvodem k vyloučení účastníka z další účasti ve veřejné zakázce. </t>
  </si>
  <si>
    <t>VŠEOBECNÉ POŽADAVKY</t>
  </si>
  <si>
    <t>rozlišení</t>
  </si>
  <si>
    <t>porty</t>
  </si>
  <si>
    <t>hmotnost</t>
  </si>
  <si>
    <t xml:space="preserve">záruka </t>
  </si>
  <si>
    <t>min. 24 měsíců</t>
  </si>
  <si>
    <t>pozorovací úhly</t>
  </si>
  <si>
    <t>min. 178°/178°</t>
  </si>
  <si>
    <t>VESA uchycení</t>
  </si>
  <si>
    <t>jas</t>
  </si>
  <si>
    <t>min. 50 000 hodin</t>
  </si>
  <si>
    <t xml:space="preserve">Záruka </t>
  </si>
  <si>
    <t>max. 8 kg</t>
  </si>
  <si>
    <t xml:space="preserve">umístění </t>
  </si>
  <si>
    <t>záruka</t>
  </si>
  <si>
    <t xml:space="preserve">nosnost </t>
  </si>
  <si>
    <t>nástěnné</t>
  </si>
  <si>
    <t>konstrukce</t>
  </si>
  <si>
    <t>sklopný</t>
  </si>
  <si>
    <t>min. 50 kg</t>
  </si>
  <si>
    <t>montáž a zapojení jednotlivých komponent, organizace kabeláže, zprovoznění a zaškolení obsluhy</t>
  </si>
  <si>
    <t>úhlopříčka</t>
  </si>
  <si>
    <t>min. 3840 x 2160 px (4K Ultra HD)</t>
  </si>
  <si>
    <t>technologie</t>
  </si>
  <si>
    <t>ovladač</t>
  </si>
  <si>
    <t>Ano</t>
  </si>
  <si>
    <t>reproduktory</t>
  </si>
  <si>
    <t>náklon horizontální</t>
  </si>
  <si>
    <t>náklon vertikální</t>
  </si>
  <si>
    <t>Montáž a kabeláž</t>
  </si>
  <si>
    <t>Televize 55"</t>
  </si>
  <si>
    <t>barva</t>
  </si>
  <si>
    <t>neutrální - černá, stříbrná, bílá, šedá</t>
  </si>
  <si>
    <t>LED</t>
  </si>
  <si>
    <t>podsvícení</t>
  </si>
  <si>
    <t>Direct LED</t>
  </si>
  <si>
    <t>Obnovovací frekvence</t>
  </si>
  <si>
    <t>min. 50/60 Hz</t>
  </si>
  <si>
    <t>další vlastnosti obrazu</t>
  </si>
  <si>
    <t>HDR</t>
  </si>
  <si>
    <t>min. 3x HDMI, 2x USB, 1x LAN</t>
  </si>
  <si>
    <t xml:space="preserve">Bezdrátové připojení </t>
  </si>
  <si>
    <t>WiFi, Bluetooth, DLNA, Miracast, Apple AirPlay2, párování s mobilním zařízením</t>
  </si>
  <si>
    <t>Ano, min. výkon 20 W</t>
  </si>
  <si>
    <t>tunery</t>
  </si>
  <si>
    <t>min. DVB-T2 HEVC, DVB-S2, DVB-C</t>
  </si>
  <si>
    <t>typ</t>
  </si>
  <si>
    <t>Smart TV</t>
  </si>
  <si>
    <t>multimediální funkce</t>
  </si>
  <si>
    <t>přehrávání z USB, nahrávání na USB, světelný senzor</t>
  </si>
  <si>
    <t>rozměry bez podstavce</t>
  </si>
  <si>
    <t>náklon</t>
  </si>
  <si>
    <t>min. 55"</t>
  </si>
  <si>
    <t>kompatibilní s televizí 55" výše</t>
  </si>
  <si>
    <t>min. 170°</t>
  </si>
  <si>
    <t>Vstupní hala</t>
  </si>
  <si>
    <t>Tiché studovny</t>
  </si>
  <si>
    <t>Čítárna</t>
  </si>
  <si>
    <t>Projektor</t>
  </si>
  <si>
    <t>Obrazovka pro infografiku 55"</t>
  </si>
  <si>
    <t>TFT LED</t>
  </si>
  <si>
    <t>min. 500 nits</t>
  </si>
  <si>
    <t>operační paměť</t>
  </si>
  <si>
    <t>min. 4 GB</t>
  </si>
  <si>
    <t>úložný prostor</t>
  </si>
  <si>
    <t>min. 32 GB</t>
  </si>
  <si>
    <t>Ano, min. 2x 10W</t>
  </si>
  <si>
    <t>operační systém</t>
  </si>
  <si>
    <t>provoz 24/7</t>
  </si>
  <si>
    <t>životnost podsvícení</t>
  </si>
  <si>
    <t>min. 2x HDMI-in, 1x RS 232, 2x USB-A, 1x USB-C, 1x LAN</t>
  </si>
  <si>
    <t>max. 15 kg</t>
  </si>
  <si>
    <t>kompatibilní s obrazovkou 65" výše</t>
  </si>
  <si>
    <t>Držáka pro obrazovky, sklopný</t>
  </si>
  <si>
    <t>svítivost</t>
  </si>
  <si>
    <t>min. 5200 ANSI</t>
  </si>
  <si>
    <t>max. nativní rozlišení</t>
  </si>
  <si>
    <t>min. WUXGA (1920*1200px)</t>
  </si>
  <si>
    <t>Zobrazovací technologie</t>
  </si>
  <si>
    <t>3LCD</t>
  </si>
  <si>
    <t>Světelný zdroj</t>
  </si>
  <si>
    <t>laser</t>
  </si>
  <si>
    <t>kontrast</t>
  </si>
  <si>
    <t>min. 2 500 000:1</t>
  </si>
  <si>
    <t>min. 2x HDMI, min. 1x HD BaseT, min. 1x RJ45, min. 1x RS232, min. 1x USB(A), min. 1 audio in</t>
  </si>
  <si>
    <t>životnost světelného zdroje</t>
  </si>
  <si>
    <t>min. 20 000 hodin (normal mode)</t>
  </si>
  <si>
    <t>hlučnost</t>
  </si>
  <si>
    <t>max. 32 dB</t>
  </si>
  <si>
    <t>materiál</t>
  </si>
  <si>
    <t>kov</t>
  </si>
  <si>
    <t>vzdálenost od stropu</t>
  </si>
  <si>
    <t>náklon (nahoru/dolů)</t>
  </si>
  <si>
    <t>min. +/- 15°</t>
  </si>
  <si>
    <t>natáčení</t>
  </si>
  <si>
    <t>360°</t>
  </si>
  <si>
    <t>kompatibilní s výše uvedený projektorem</t>
  </si>
  <si>
    <t>nosnost</t>
  </si>
  <si>
    <t>Stropní držák projektoru</t>
  </si>
  <si>
    <t>Motorové stahovací plátno s postranním vypínacím systémem 16:9 + 120 cm pocha nahoře + vestavěný rám 320 cm do sádrokartonu</t>
  </si>
  <si>
    <t>způsob stahování</t>
  </si>
  <si>
    <t>motorové</t>
  </si>
  <si>
    <t>ochranný tubus pro srolované plátno</t>
  </si>
  <si>
    <t>Ovládání</t>
  </si>
  <si>
    <t>mechanické tlačítko</t>
  </si>
  <si>
    <t>celková velikost plátna</t>
  </si>
  <si>
    <t>projekční plocha</t>
  </si>
  <si>
    <t>postranní vypínací systém, eliminuje kroucení okrajů promítací plochy</t>
  </si>
  <si>
    <t>Rám pro umístění do sádrokartonu</t>
  </si>
  <si>
    <t>max. 125 cm (šířka), 73cm (výška), 7 cm (hloubka)</t>
  </si>
  <si>
    <t>Držák TV, sklopný</t>
  </si>
  <si>
    <t xml:space="preserve">kloubový </t>
  </si>
  <si>
    <t>min.  + 10° / - 20°</t>
  </si>
  <si>
    <t>Držák TV, kloubový</t>
  </si>
  <si>
    <t>Stojan na kolečkách pro TV</t>
  </si>
  <si>
    <t>Držák pro TV, kloubový</t>
  </si>
  <si>
    <t>Systém pro uspořádání kabelů</t>
  </si>
  <si>
    <t>volně stojící, pojízdný na kolečkách</t>
  </si>
  <si>
    <t>min. -12° / +5°</t>
  </si>
  <si>
    <t>výškově nastavitelný</t>
  </si>
  <si>
    <t>police součástí balení</t>
  </si>
  <si>
    <t>min. rozsah 120-170 cm</t>
  </si>
  <si>
    <t>min. 20 kg</t>
  </si>
  <si>
    <t>min. 320x329 cm (projekční plocha bude začínat cca 120 cm od stropu)</t>
  </si>
  <si>
    <t>min. 310x174 cm (zbytek plátna černou barvou)</t>
  </si>
  <si>
    <t>Zachování totožné (nebo lepší) hardwarové konfigurace v rámci záručních oprav.</t>
  </si>
  <si>
    <t>Ke všem zařízením budou dodány napájecí kabely, vyžaduje-li to povaha fungování zařízení.</t>
  </si>
  <si>
    <t>Dodavatel provede v souvislosti s dodávkou následnou ekologickou likvidaci veškerého obalového materiálu, odběr obalového materiálu bude proveden bezprostředně po dodání zboží, popř. po vzájemné dohodě jindy.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</si>
</sst>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#,##0.00\ _K_č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0"/>
      <color theme="1"/>
      <name val="Symbol"/>
      <family val="1"/>
      <charset val="2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Verdana"/>
      <family val="2"/>
      <charset val="238"/>
    </font>
    <font>
      <b/>
      <sz val="14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</fills>
  <borders count="6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rgb="FF000000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rgb="FF000000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60">
    <xf numFmtId="0" fontId="0" fillId="0" borderId="0" xfId="0"/>
    <xf numFmtId="0" fontId="1" fillId="0" borderId="0" xfId="0" applyFont="1"/>
    <xf numFmtId="0" fontId="4" fillId="0" borderId="0" xfId="0" applyFont="1" applyAlignment="1">
      <alignment horizontal="left" vertical="center" indent="6"/>
    </xf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3" fontId="1" fillId="0" borderId="0" xfId="0" applyNumberFormat="1" applyFont="1"/>
    <xf numFmtId="0" fontId="1" fillId="4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 vertical="top"/>
    </xf>
    <xf numFmtId="0" fontId="0" fillId="2" borderId="1" xfId="0" applyFill="1" applyBorder="1" applyAlignment="1">
      <alignment vertical="center" wrapText="1"/>
    </xf>
    <xf numFmtId="165" fontId="1" fillId="0" borderId="0" xfId="0" applyNumberFormat="1" applyFont="1"/>
    <xf numFmtId="0" fontId="0" fillId="3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wrapText="1"/>
    </xf>
    <xf numFmtId="0" fontId="0" fillId="3" borderId="18" xfId="0" applyFill="1" applyBorder="1" applyAlignment="1" applyProtection="1">
      <alignment wrapText="1"/>
      <protection locked="0"/>
    </xf>
    <xf numFmtId="0" fontId="0" fillId="3" borderId="24" xfId="0" applyFill="1" applyBorder="1" applyAlignment="1" applyProtection="1">
      <alignment wrapText="1"/>
      <protection locked="0"/>
    </xf>
    <xf numFmtId="0" fontId="5" fillId="2" borderId="3" xfId="0" applyFont="1" applyFill="1" applyBorder="1" applyAlignment="1">
      <alignment wrapText="1"/>
    </xf>
    <xf numFmtId="164" fontId="0" fillId="3" borderId="26" xfId="0" applyNumberFormat="1" applyFill="1" applyBorder="1" applyProtection="1">
      <protection locked="0"/>
    </xf>
    <xf numFmtId="0" fontId="0" fillId="7" borderId="22" xfId="0" applyFill="1" applyBorder="1" applyAlignment="1">
      <alignment horizontal="center"/>
    </xf>
    <xf numFmtId="164" fontId="0" fillId="7" borderId="22" xfId="0" applyNumberFormat="1" applyFill="1" applyBorder="1"/>
    <xf numFmtId="164" fontId="0" fillId="7" borderId="23" xfId="0" applyNumberFormat="1" applyFill="1" applyBorder="1"/>
    <xf numFmtId="0" fontId="0" fillId="0" borderId="0" xfId="0" applyAlignment="1">
      <alignment wrapText="1"/>
    </xf>
    <xf numFmtId="0" fontId="0" fillId="2" borderId="31" xfId="0" applyFill="1" applyBorder="1" applyAlignment="1">
      <alignment wrapText="1"/>
    </xf>
    <xf numFmtId="0" fontId="0" fillId="3" borderId="32" xfId="0" applyFill="1" applyBorder="1" applyAlignment="1" applyProtection="1">
      <alignment wrapText="1"/>
      <protection locked="0"/>
    </xf>
    <xf numFmtId="164" fontId="0" fillId="0" borderId="0" xfId="0" applyNumberFormat="1" applyProtection="1">
      <protection locked="0"/>
    </xf>
    <xf numFmtId="164" fontId="0" fillId="0" borderId="0" xfId="0" applyNumberFormat="1"/>
    <xf numFmtId="0" fontId="5" fillId="2" borderId="1" xfId="0" applyFont="1" applyFill="1" applyBorder="1" applyAlignment="1">
      <alignment wrapText="1"/>
    </xf>
    <xf numFmtId="0" fontId="5" fillId="2" borderId="31" xfId="0" applyFont="1" applyFill="1" applyBorder="1" applyAlignment="1">
      <alignment wrapText="1"/>
    </xf>
    <xf numFmtId="0" fontId="7" fillId="10" borderId="0" xfId="0" applyFont="1" applyFill="1" applyAlignment="1">
      <alignment horizontal="justify" vertical="top" wrapText="1"/>
    </xf>
    <xf numFmtId="0" fontId="0" fillId="2" borderId="35" xfId="0" applyFill="1" applyBorder="1" applyAlignment="1">
      <alignment wrapText="1"/>
    </xf>
    <xf numFmtId="0" fontId="0" fillId="3" borderId="17" xfId="0" applyFill="1" applyBorder="1" applyAlignment="1" applyProtection="1">
      <alignment wrapText="1"/>
      <protection locked="0"/>
    </xf>
    <xf numFmtId="164" fontId="0" fillId="3" borderId="40" xfId="0" applyNumberFormat="1" applyFill="1" applyBorder="1" applyProtection="1">
      <protection locked="0"/>
    </xf>
    <xf numFmtId="0" fontId="0" fillId="0" borderId="0" xfId="0" applyAlignment="1">
      <alignment horizontal="left" vertical="top" wrapText="1"/>
    </xf>
    <xf numFmtId="0" fontId="0" fillId="0" borderId="0" xfId="0" applyAlignment="1" applyProtection="1">
      <alignment vertical="center" wrapText="1"/>
      <protection locked="0"/>
    </xf>
    <xf numFmtId="0" fontId="0" fillId="3" borderId="8" xfId="0" applyFill="1" applyBorder="1" applyAlignment="1" applyProtection="1">
      <alignment wrapText="1"/>
      <protection locked="0"/>
    </xf>
    <xf numFmtId="0" fontId="1" fillId="6" borderId="19" xfId="0" applyFont="1" applyFill="1" applyBorder="1" applyAlignment="1">
      <alignment vertical="top"/>
    </xf>
    <xf numFmtId="0" fontId="1" fillId="6" borderId="20" xfId="0" applyFont="1" applyFill="1" applyBorder="1" applyAlignment="1">
      <alignment vertical="top"/>
    </xf>
    <xf numFmtId="0" fontId="1" fillId="6" borderId="33" xfId="0" applyFont="1" applyFill="1" applyBorder="1" applyAlignment="1">
      <alignment vertical="top"/>
    </xf>
    <xf numFmtId="0" fontId="5" fillId="2" borderId="1" xfId="0" applyFont="1" applyFill="1" applyBorder="1" applyAlignment="1">
      <alignment horizontal="left" wrapText="1"/>
    </xf>
    <xf numFmtId="0" fontId="0" fillId="0" borderId="43" xfId="0" applyBorder="1" applyAlignment="1">
      <alignment vertical="center" wrapText="1"/>
    </xf>
    <xf numFmtId="0" fontId="0" fillId="2" borderId="44" xfId="0" applyFill="1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6" fillId="3" borderId="13" xfId="0" applyFont="1" applyFill="1" applyBorder="1" applyAlignment="1">
      <alignment horizontal="left" wrapText="1"/>
    </xf>
    <xf numFmtId="0" fontId="0" fillId="2" borderId="2" xfId="0" applyFill="1" applyBorder="1" applyAlignment="1">
      <alignment wrapText="1"/>
    </xf>
    <xf numFmtId="0" fontId="1" fillId="4" borderId="2" xfId="0" applyFont="1" applyFill="1" applyBorder="1" applyAlignment="1">
      <alignment horizontal="center" vertical="top"/>
    </xf>
    <xf numFmtId="0" fontId="1" fillId="6" borderId="20" xfId="0" applyFont="1" applyFill="1" applyBorder="1" applyAlignment="1">
      <alignment horizontal="left" vertical="top"/>
    </xf>
    <xf numFmtId="0" fontId="9" fillId="3" borderId="24" xfId="0" applyFont="1" applyFill="1" applyBorder="1" applyAlignment="1" applyProtection="1">
      <alignment wrapText="1"/>
      <protection locked="0"/>
    </xf>
    <xf numFmtId="0" fontId="9" fillId="3" borderId="32" xfId="0" applyFont="1" applyFill="1" applyBorder="1" applyAlignment="1" applyProtection="1">
      <alignment wrapText="1"/>
      <protection locked="0"/>
    </xf>
    <xf numFmtId="0" fontId="5" fillId="0" borderId="42" xfId="0" applyFont="1" applyBorder="1" applyAlignment="1">
      <alignment vertical="center" wrapText="1"/>
    </xf>
    <xf numFmtId="0" fontId="0" fillId="0" borderId="42" xfId="0" applyBorder="1" applyAlignment="1">
      <alignment wrapText="1"/>
    </xf>
    <xf numFmtId="0" fontId="0" fillId="0" borderId="45" xfId="0" applyBorder="1" applyAlignment="1">
      <alignment vertical="center" wrapText="1"/>
    </xf>
    <xf numFmtId="0" fontId="1" fillId="6" borderId="28" xfId="0" applyFont="1" applyFill="1" applyBorder="1" applyAlignment="1">
      <alignment vertical="top"/>
    </xf>
    <xf numFmtId="0" fontId="0" fillId="0" borderId="5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6" xfId="0" applyBorder="1" applyAlignment="1">
      <alignment vertical="top" wrapText="1"/>
    </xf>
    <xf numFmtId="0" fontId="6" fillId="3" borderId="41" xfId="0" applyFont="1" applyFill="1" applyBorder="1" applyAlignment="1">
      <alignment horizontal="left" wrapText="1"/>
    </xf>
    <xf numFmtId="0" fontId="8" fillId="11" borderId="19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top"/>
    </xf>
    <xf numFmtId="0" fontId="1" fillId="5" borderId="7" xfId="0" applyFont="1" applyFill="1" applyBorder="1" applyAlignment="1">
      <alignment horizontal="center" vertical="top"/>
    </xf>
    <xf numFmtId="0" fontId="6" fillId="12" borderId="30" xfId="0" applyFont="1" applyFill="1" applyBorder="1" applyAlignment="1">
      <alignment horizontal="right"/>
    </xf>
    <xf numFmtId="0" fontId="5" fillId="12" borderId="37" xfId="0" applyFont="1" applyFill="1" applyBorder="1"/>
    <xf numFmtId="165" fontId="6" fillId="12" borderId="50" xfId="0" applyNumberFormat="1" applyFont="1" applyFill="1" applyBorder="1"/>
    <xf numFmtId="165" fontId="6" fillId="12" borderId="31" xfId="0" applyNumberFormat="1" applyFont="1" applyFill="1" applyBorder="1"/>
    <xf numFmtId="165" fontId="6" fillId="12" borderId="32" xfId="0" applyNumberFormat="1" applyFont="1" applyFill="1" applyBorder="1"/>
    <xf numFmtId="0" fontId="5" fillId="0" borderId="5" xfId="0" applyFont="1" applyBorder="1" applyAlignment="1">
      <alignment vertical="center" wrapText="1"/>
    </xf>
    <xf numFmtId="0" fontId="0" fillId="0" borderId="5" xfId="0" applyBorder="1" applyAlignment="1">
      <alignment wrapText="1"/>
    </xf>
    <xf numFmtId="0" fontId="0" fillId="0" borderId="55" xfId="0" applyBorder="1"/>
    <xf numFmtId="0" fontId="5" fillId="0" borderId="5" xfId="0" applyFont="1" applyBorder="1" applyAlignment="1">
      <alignment vertical="center"/>
    </xf>
    <xf numFmtId="0" fontId="5" fillId="0" borderId="50" xfId="0" applyFont="1" applyBorder="1" applyAlignment="1">
      <alignment vertical="center"/>
    </xf>
    <xf numFmtId="0" fontId="5" fillId="0" borderId="55" xfId="0" applyFont="1" applyBorder="1"/>
    <xf numFmtId="0" fontId="0" fillId="0" borderId="50" xfId="0" applyBorder="1" applyAlignment="1">
      <alignment wrapText="1"/>
    </xf>
    <xf numFmtId="0" fontId="0" fillId="3" borderId="56" xfId="0" applyFill="1" applyBorder="1" applyAlignment="1" applyProtection="1">
      <alignment wrapText="1"/>
      <protection locked="0"/>
    </xf>
    <xf numFmtId="0" fontId="0" fillId="9" borderId="19" xfId="0" applyFill="1" applyBorder="1" applyAlignment="1" applyProtection="1">
      <alignment horizontal="center" vertical="top" wrapText="1"/>
      <protection locked="0"/>
    </xf>
    <xf numFmtId="0" fontId="0" fillId="9" borderId="57" xfId="0" applyFill="1" applyBorder="1" applyAlignment="1" applyProtection="1">
      <alignment horizontal="center" vertical="top" wrapText="1"/>
      <protection locked="0"/>
    </xf>
    <xf numFmtId="0" fontId="1" fillId="4" borderId="11" xfId="0" applyFont="1" applyFill="1" applyBorder="1" applyAlignment="1">
      <alignment horizontal="center"/>
    </xf>
    <xf numFmtId="0" fontId="0" fillId="3" borderId="13" xfId="0" applyFill="1" applyBorder="1" applyAlignment="1" applyProtection="1">
      <alignment horizontal="center" wrapText="1"/>
      <protection locked="0"/>
    </xf>
    <xf numFmtId="0" fontId="0" fillId="3" borderId="17" xfId="0" applyFill="1" applyBorder="1" applyAlignment="1" applyProtection="1">
      <alignment horizontal="center" vertical="center" wrapText="1"/>
      <protection locked="0"/>
    </xf>
    <xf numFmtId="0" fontId="2" fillId="0" borderId="54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53" xfId="0" applyFont="1" applyBorder="1" applyAlignment="1">
      <alignment horizontal="center"/>
    </xf>
    <xf numFmtId="0" fontId="3" fillId="0" borderId="54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3" fillId="0" borderId="53" xfId="0" applyFont="1" applyBorder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0" fillId="2" borderId="12" xfId="0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0" fillId="2" borderId="5" xfId="0" applyFill="1" applyBorder="1" applyAlignment="1">
      <alignment horizontal="left" vertical="top" wrapText="1"/>
    </xf>
    <xf numFmtId="0" fontId="0" fillId="2" borderId="14" xfId="0" applyFill="1" applyBorder="1" applyAlignment="1">
      <alignment horizontal="left" vertical="top" wrapText="1"/>
    </xf>
    <xf numFmtId="0" fontId="0" fillId="2" borderId="15" xfId="0" applyFill="1" applyBorder="1" applyAlignment="1">
      <alignment horizontal="left" vertical="top" wrapText="1"/>
    </xf>
    <xf numFmtId="0" fontId="0" fillId="2" borderId="16" xfId="0" applyFill="1" applyBorder="1" applyAlignment="1">
      <alignment horizontal="left" vertical="top" wrapText="1"/>
    </xf>
    <xf numFmtId="0" fontId="8" fillId="11" borderId="19" xfId="0" applyFont="1" applyFill="1" applyBorder="1" applyAlignment="1">
      <alignment horizontal="center" vertical="center" wrapText="1"/>
    </xf>
    <xf numFmtId="0" fontId="8" fillId="11" borderId="33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left"/>
    </xf>
    <xf numFmtId="0" fontId="1" fillId="4" borderId="10" xfId="0" applyFont="1" applyFill="1" applyBorder="1" applyAlignment="1">
      <alignment horizontal="left"/>
    </xf>
    <xf numFmtId="0" fontId="1" fillId="5" borderId="7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47" xfId="0" applyFont="1" applyFill="1" applyBorder="1" applyAlignment="1">
      <alignment horizontal="center" vertical="center" wrapText="1"/>
    </xf>
    <xf numFmtId="0" fontId="1" fillId="5" borderId="18" xfId="0" applyFont="1" applyFill="1" applyBorder="1" applyAlignment="1">
      <alignment horizontal="center" vertical="center" wrapText="1"/>
    </xf>
    <xf numFmtId="0" fontId="8" fillId="11" borderId="20" xfId="0" applyFont="1" applyFill="1" applyBorder="1" applyAlignment="1">
      <alignment horizontal="center" vertical="center" wrapText="1"/>
    </xf>
    <xf numFmtId="164" fontId="0" fillId="9" borderId="27" xfId="0" applyNumberFormat="1" applyFill="1" applyBorder="1" applyAlignment="1" applyProtection="1">
      <alignment horizontal="center"/>
      <protection locked="0"/>
    </xf>
    <xf numFmtId="164" fontId="0" fillId="9" borderId="36" xfId="0" applyNumberFormat="1" applyFill="1" applyBorder="1" applyAlignment="1" applyProtection="1">
      <alignment horizontal="center"/>
      <protection locked="0"/>
    </xf>
    <xf numFmtId="164" fontId="0" fillId="9" borderId="0" xfId="0" applyNumberFormat="1" applyFill="1" applyBorder="1" applyAlignment="1" applyProtection="1">
      <alignment horizontal="center"/>
      <protection locked="0"/>
    </xf>
    <xf numFmtId="164" fontId="0" fillId="9" borderId="8" xfId="0" applyNumberFormat="1" applyFill="1" applyBorder="1" applyAlignment="1" applyProtection="1">
      <alignment horizontal="center"/>
      <protection locked="0"/>
    </xf>
    <xf numFmtId="164" fontId="0" fillId="9" borderId="37" xfId="0" applyNumberFormat="1" applyFill="1" applyBorder="1" applyAlignment="1" applyProtection="1">
      <alignment horizontal="center"/>
      <protection locked="0"/>
    </xf>
    <xf numFmtId="164" fontId="0" fillId="9" borderId="38" xfId="0" applyNumberFormat="1" applyFill="1" applyBorder="1" applyAlignment="1" applyProtection="1">
      <alignment horizontal="center"/>
      <protection locked="0"/>
    </xf>
    <xf numFmtId="0" fontId="1" fillId="5" borderId="7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horizontal="center" wrapText="1"/>
    </xf>
    <xf numFmtId="0" fontId="1" fillId="6" borderId="19" xfId="0" applyFont="1" applyFill="1" applyBorder="1" applyAlignment="1">
      <alignment horizontal="left" vertical="top" wrapText="1"/>
    </xf>
    <xf numFmtId="0" fontId="1" fillId="6" borderId="20" xfId="0" applyFont="1" applyFill="1" applyBorder="1" applyAlignment="1">
      <alignment horizontal="left" vertical="top" wrapText="1"/>
    </xf>
    <xf numFmtId="0" fontId="1" fillId="6" borderId="20" xfId="0" applyFont="1" applyFill="1" applyBorder="1" applyAlignment="1">
      <alignment horizontal="left" vertical="top"/>
    </xf>
    <xf numFmtId="164" fontId="0" fillId="9" borderId="29" xfId="0" applyNumberFormat="1" applyFill="1" applyBorder="1" applyAlignment="1" applyProtection="1">
      <alignment horizontal="center"/>
      <protection locked="0"/>
    </xf>
    <xf numFmtId="164" fontId="0" fillId="9" borderId="28" xfId="0" applyNumberFormat="1" applyFill="1" applyBorder="1" applyAlignment="1" applyProtection="1">
      <alignment horizontal="center"/>
      <protection locked="0"/>
    </xf>
    <xf numFmtId="164" fontId="0" fillId="8" borderId="29" xfId="0" applyNumberFormat="1" applyFill="1" applyBorder="1" applyAlignment="1" applyProtection="1">
      <alignment horizontal="center"/>
      <protection locked="0"/>
    </xf>
    <xf numFmtId="164" fontId="0" fillId="8" borderId="27" xfId="0" applyNumberFormat="1" applyFill="1" applyBorder="1" applyAlignment="1" applyProtection="1">
      <alignment horizontal="center"/>
      <protection locked="0"/>
    </xf>
    <xf numFmtId="164" fontId="0" fillId="8" borderId="36" xfId="0" applyNumberFormat="1" applyFill="1" applyBorder="1" applyAlignment="1" applyProtection="1">
      <alignment horizontal="center"/>
      <protection locked="0"/>
    </xf>
    <xf numFmtId="164" fontId="0" fillId="8" borderId="28" xfId="0" applyNumberFormat="1" applyFill="1" applyBorder="1" applyAlignment="1" applyProtection="1">
      <alignment horizontal="center"/>
      <protection locked="0"/>
    </xf>
    <xf numFmtId="164" fontId="0" fillId="8" borderId="0" xfId="0" applyNumberFormat="1" applyFill="1" applyBorder="1" applyAlignment="1" applyProtection="1">
      <alignment horizontal="center"/>
      <protection locked="0"/>
    </xf>
    <xf numFmtId="164" fontId="0" fillId="8" borderId="8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 applyProtection="1">
      <alignment horizontal="center" vertical="top" wrapText="1"/>
      <protection locked="0"/>
    </xf>
    <xf numFmtId="0" fontId="0" fillId="3" borderId="20" xfId="0" applyFill="1" applyBorder="1" applyAlignment="1" applyProtection="1">
      <alignment horizontal="center" vertical="top" wrapText="1"/>
      <protection locked="0"/>
    </xf>
    <xf numFmtId="0" fontId="0" fillId="3" borderId="33" xfId="0" applyFill="1" applyBorder="1" applyAlignment="1" applyProtection="1">
      <alignment horizontal="center" vertical="top" wrapText="1"/>
      <protection locked="0"/>
    </xf>
    <xf numFmtId="0" fontId="0" fillId="3" borderId="36" xfId="0" applyFill="1" applyBorder="1" applyAlignment="1" applyProtection="1">
      <alignment horizontal="left" vertical="top" wrapText="1"/>
      <protection locked="0"/>
    </xf>
    <xf numFmtId="0" fontId="0" fillId="3" borderId="8" xfId="0" applyFill="1" applyBorder="1" applyAlignment="1" applyProtection="1">
      <alignment horizontal="left" vertical="top" wrapText="1"/>
      <protection locked="0"/>
    </xf>
    <xf numFmtId="0" fontId="1" fillId="4" borderId="25" xfId="0" applyFont="1" applyFill="1" applyBorder="1" applyAlignment="1">
      <alignment horizontal="center" vertical="top"/>
    </xf>
    <xf numFmtId="0" fontId="1" fillId="4" borderId="52" xfId="0" applyFont="1" applyFill="1" applyBorder="1" applyAlignment="1">
      <alignment horizontal="center" vertical="top"/>
    </xf>
    <xf numFmtId="0" fontId="1" fillId="4" borderId="7" xfId="0" applyFont="1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1" fillId="5" borderId="51" xfId="0" applyFont="1" applyFill="1" applyBorder="1" applyAlignment="1">
      <alignment horizontal="center" vertical="top" wrapText="1"/>
    </xf>
    <xf numFmtId="0" fontId="1" fillId="5" borderId="6" xfId="0" applyFont="1" applyFill="1" applyBorder="1" applyAlignment="1">
      <alignment horizontal="center" vertical="top" wrapText="1"/>
    </xf>
    <xf numFmtId="0" fontId="0" fillId="3" borderId="19" xfId="0" applyFill="1" applyBorder="1" applyAlignment="1" applyProtection="1">
      <alignment horizontal="left" vertical="top" wrapText="1"/>
      <protection locked="0"/>
    </xf>
    <xf numFmtId="0" fontId="0" fillId="3" borderId="20" xfId="0" applyFill="1" applyBorder="1" applyAlignment="1" applyProtection="1">
      <alignment horizontal="left" vertical="top" wrapText="1"/>
      <protection locked="0"/>
    </xf>
    <xf numFmtId="0" fontId="1" fillId="4" borderId="7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6" borderId="19" xfId="0" applyFont="1" applyFill="1" applyBorder="1" applyAlignment="1">
      <alignment horizontal="left" vertical="top"/>
    </xf>
    <xf numFmtId="0" fontId="1" fillId="6" borderId="28" xfId="0" applyFont="1" applyFill="1" applyBorder="1" applyAlignment="1">
      <alignment horizontal="left" vertical="top"/>
    </xf>
    <xf numFmtId="0" fontId="8" fillId="11" borderId="49" xfId="0" applyFont="1" applyFill="1" applyBorder="1" applyAlignment="1">
      <alignment horizontal="center" vertical="center" wrapText="1"/>
    </xf>
    <xf numFmtId="0" fontId="8" fillId="11" borderId="46" xfId="0" applyFont="1" applyFill="1" applyBorder="1" applyAlignment="1">
      <alignment horizontal="center" vertical="center" wrapText="1"/>
    </xf>
    <xf numFmtId="0" fontId="0" fillId="3" borderId="57" xfId="0" applyFill="1" applyBorder="1" applyAlignment="1" applyProtection="1">
      <alignment horizontal="center" vertical="top" wrapText="1"/>
      <protection locked="0"/>
    </xf>
    <xf numFmtId="0" fontId="0" fillId="2" borderId="3" xfId="0" applyFill="1" applyBorder="1" applyAlignment="1">
      <alignment wrapText="1"/>
    </xf>
    <xf numFmtId="164" fontId="0" fillId="3" borderId="50" xfId="0" applyNumberFormat="1" applyFill="1" applyBorder="1" applyProtection="1">
      <protection locked="0"/>
    </xf>
    <xf numFmtId="0" fontId="0" fillId="7" borderId="31" xfId="0" applyFill="1" applyBorder="1" applyAlignment="1">
      <alignment horizontal="center"/>
    </xf>
    <xf numFmtId="164" fontId="0" fillId="7" borderId="31" xfId="0" applyNumberFormat="1" applyFill="1" applyBorder="1"/>
    <xf numFmtId="164" fontId="0" fillId="7" borderId="32" xfId="0" applyNumberFormat="1" applyFill="1" applyBorder="1"/>
    <xf numFmtId="0" fontId="5" fillId="0" borderId="48" xfId="0" applyFont="1" applyBorder="1" applyAlignment="1">
      <alignment vertical="center" wrapText="1"/>
    </xf>
    <xf numFmtId="0" fontId="5" fillId="2" borderId="7" xfId="0" applyFont="1" applyFill="1" applyBorder="1" applyAlignment="1">
      <alignment horizontal="left" wrapText="1"/>
    </xf>
    <xf numFmtId="0" fontId="0" fillId="3" borderId="34" xfId="0" applyFill="1" applyBorder="1" applyAlignment="1" applyProtection="1">
      <alignment wrapText="1"/>
      <protection locked="0"/>
    </xf>
    <xf numFmtId="0" fontId="0" fillId="0" borderId="50" xfId="0" applyBorder="1" applyAlignment="1">
      <alignment vertical="center" wrapText="1"/>
    </xf>
    <xf numFmtId="0" fontId="0" fillId="3" borderId="37" xfId="0" applyFill="1" applyBorder="1" applyAlignment="1" applyProtection="1">
      <alignment wrapText="1"/>
      <protection locked="0"/>
    </xf>
    <xf numFmtId="0" fontId="0" fillId="0" borderId="59" xfId="0" applyBorder="1" applyAlignment="1">
      <alignment wrapText="1"/>
    </xf>
    <xf numFmtId="0" fontId="5" fillId="2" borderId="6" xfId="0" applyFont="1" applyFill="1" applyBorder="1" applyAlignment="1">
      <alignment wrapText="1"/>
    </xf>
    <xf numFmtId="164" fontId="0" fillId="3" borderId="60" xfId="0" applyNumberFormat="1" applyFill="1" applyBorder="1" applyProtection="1">
      <protection locked="0"/>
    </xf>
    <xf numFmtId="0" fontId="0" fillId="7" borderId="51" xfId="0" applyFill="1" applyBorder="1" applyAlignment="1">
      <alignment horizontal="center"/>
    </xf>
    <xf numFmtId="164" fontId="0" fillId="7" borderId="51" xfId="0" applyNumberFormat="1" applyFill="1" applyBorder="1"/>
    <xf numFmtId="164" fontId="0" fillId="7" borderId="61" xfId="0" applyNumberFormat="1" applyFill="1" applyBorder="1"/>
    <xf numFmtId="0" fontId="0" fillId="0" borderId="60" xfId="0" applyBorder="1" applyAlignment="1">
      <alignment vertical="center" wrapText="1"/>
    </xf>
    <xf numFmtId="0" fontId="0" fillId="2" borderId="7" xfId="0" applyFill="1" applyBorder="1" applyAlignment="1">
      <alignment wrapText="1"/>
    </xf>
    <xf numFmtId="0" fontId="6" fillId="3" borderId="47" xfId="0" applyFont="1" applyFill="1" applyBorder="1" applyAlignment="1">
      <alignment horizontal="left" wrapText="1"/>
    </xf>
    <xf numFmtId="0" fontId="8" fillId="11" borderId="58" xfId="0" applyFont="1" applyFill="1" applyBorder="1" applyAlignment="1">
      <alignment horizontal="center" vertical="center" wrapText="1"/>
    </xf>
    <xf numFmtId="0" fontId="0" fillId="9" borderId="58" xfId="0" applyFill="1" applyBorder="1" applyAlignment="1" applyProtection="1">
      <alignment horizontal="center" vertical="top" wrapTex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54"/>
  <sheetViews>
    <sheetView showGridLines="0" tabSelected="1" zoomScale="70" zoomScaleNormal="70" zoomScaleSheetLayoutView="85" zoomScalePageLayoutView="55" workbookViewId="0">
      <selection activeCell="C17" sqref="C17"/>
    </sheetView>
  </sheetViews>
  <sheetFormatPr defaultColWidth="8.85546875" defaultRowHeight="15" x14ac:dyDescent="0.25"/>
  <cols>
    <col min="1" max="1" width="16.5703125" customWidth="1"/>
    <col min="2" max="2" width="39.85546875" customWidth="1"/>
    <col min="3" max="3" width="58.7109375" customWidth="1"/>
    <col min="4" max="4" width="60" customWidth="1"/>
    <col min="5" max="5" width="60.7109375" customWidth="1"/>
    <col min="6" max="6" width="23.85546875" bestFit="1" customWidth="1"/>
    <col min="7" max="7" width="15.7109375" customWidth="1"/>
    <col min="8" max="8" width="5.140625" bestFit="1" customWidth="1"/>
    <col min="9" max="9" width="13.42578125" customWidth="1"/>
    <col min="10" max="11" width="15.7109375" customWidth="1"/>
    <col min="13" max="13" width="19" customWidth="1"/>
    <col min="14" max="14" width="12.5703125" bestFit="1" customWidth="1"/>
  </cols>
  <sheetData>
    <row r="1" spans="1:14" ht="19.5" thickBot="1" x14ac:dyDescent="0.35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80"/>
    </row>
    <row r="2" spans="1:14" ht="15.75" thickBot="1" x14ac:dyDescent="0.3">
      <c r="A2" s="1"/>
      <c r="B2" s="1"/>
    </row>
    <row r="3" spans="1:14" ht="20.25" customHeight="1" thickBot="1" x14ac:dyDescent="0.3">
      <c r="A3" s="81" t="s">
        <v>16</v>
      </c>
      <c r="B3" s="82"/>
      <c r="C3" s="82"/>
      <c r="D3" s="82"/>
      <c r="E3" s="82"/>
      <c r="F3" s="82"/>
      <c r="G3" s="82"/>
      <c r="H3" s="82"/>
      <c r="I3" s="82"/>
      <c r="J3" s="82"/>
      <c r="K3" s="83"/>
    </row>
    <row r="4" spans="1:14" ht="15.75" thickBot="1" x14ac:dyDescent="0.3">
      <c r="A4" s="2"/>
      <c r="B4" s="2"/>
      <c r="C4" s="3"/>
      <c r="D4" s="3"/>
      <c r="E4" s="3"/>
      <c r="F4" s="3"/>
      <c r="G4" s="4"/>
      <c r="I4" s="5"/>
    </row>
    <row r="5" spans="1:14" ht="15" customHeight="1" x14ac:dyDescent="0.25">
      <c r="A5" s="124" t="s">
        <v>0</v>
      </c>
      <c r="B5" s="58"/>
      <c r="C5" s="126" t="s">
        <v>1</v>
      </c>
      <c r="D5" s="127"/>
      <c r="E5" s="128" t="s">
        <v>2</v>
      </c>
      <c r="F5" s="59" t="s">
        <v>3</v>
      </c>
      <c r="G5" s="106" t="s">
        <v>11</v>
      </c>
      <c r="H5" s="132" t="s">
        <v>7</v>
      </c>
      <c r="I5" s="95" t="s">
        <v>10</v>
      </c>
      <c r="J5" s="95" t="s">
        <v>12</v>
      </c>
      <c r="K5" s="97" t="s">
        <v>13</v>
      </c>
    </row>
    <row r="6" spans="1:14" ht="15.75" thickBot="1" x14ac:dyDescent="0.3">
      <c r="A6" s="125"/>
      <c r="B6" s="44"/>
      <c r="C6" s="6" t="s">
        <v>4</v>
      </c>
      <c r="D6" s="6" t="s">
        <v>5</v>
      </c>
      <c r="E6" s="129"/>
      <c r="F6" s="7" t="s">
        <v>6</v>
      </c>
      <c r="G6" s="107"/>
      <c r="H6" s="133"/>
      <c r="I6" s="96"/>
      <c r="J6" s="96"/>
      <c r="K6" s="98"/>
    </row>
    <row r="7" spans="1:14" ht="15" customHeight="1" thickBot="1" x14ac:dyDescent="0.3">
      <c r="A7" s="108" t="s">
        <v>72</v>
      </c>
      <c r="B7" s="91" t="s">
        <v>76</v>
      </c>
      <c r="C7" s="50" t="s">
        <v>38</v>
      </c>
      <c r="D7" s="11" t="s">
        <v>69</v>
      </c>
      <c r="E7" s="42"/>
      <c r="F7" s="130"/>
      <c r="G7" s="29"/>
      <c r="H7" s="16">
        <v>3</v>
      </c>
      <c r="I7" s="17">
        <f>G7*H7</f>
        <v>0</v>
      </c>
      <c r="J7" s="17">
        <f>K7-I7</f>
        <v>0</v>
      </c>
      <c r="K7" s="18">
        <f>I7*1.21</f>
        <v>0</v>
      </c>
      <c r="M7" s="22"/>
      <c r="N7" s="23"/>
    </row>
    <row r="8" spans="1:14" ht="15" customHeight="1" x14ac:dyDescent="0.25">
      <c r="A8" s="109"/>
      <c r="B8" s="99"/>
      <c r="C8" s="52" t="s">
        <v>18</v>
      </c>
      <c r="D8" s="11" t="s">
        <v>39</v>
      </c>
      <c r="E8" s="42"/>
      <c r="F8" s="131"/>
      <c r="G8" s="100"/>
      <c r="H8" s="100"/>
      <c r="I8" s="100"/>
      <c r="J8" s="100"/>
      <c r="K8" s="101"/>
      <c r="M8" s="22"/>
      <c r="N8" s="23"/>
    </row>
    <row r="9" spans="1:14" ht="15" customHeight="1" x14ac:dyDescent="0.25">
      <c r="A9" s="109"/>
      <c r="B9" s="99"/>
      <c r="C9" s="52" t="s">
        <v>40</v>
      </c>
      <c r="D9" s="11" t="s">
        <v>77</v>
      </c>
      <c r="E9" s="42"/>
      <c r="F9" s="131"/>
      <c r="G9" s="102"/>
      <c r="H9" s="102"/>
      <c r="I9" s="102"/>
      <c r="J9" s="102"/>
      <c r="K9" s="103"/>
      <c r="M9" s="22"/>
      <c r="N9" s="23"/>
    </row>
    <row r="10" spans="1:14" x14ac:dyDescent="0.25">
      <c r="A10" s="109"/>
      <c r="B10" s="99"/>
      <c r="C10" s="52" t="s">
        <v>26</v>
      </c>
      <c r="D10" s="11" t="s">
        <v>78</v>
      </c>
      <c r="E10" s="42"/>
      <c r="F10" s="131"/>
      <c r="G10" s="102"/>
      <c r="H10" s="102"/>
      <c r="I10" s="102"/>
      <c r="J10" s="102"/>
      <c r="K10" s="103"/>
      <c r="M10" s="22"/>
      <c r="N10" s="23"/>
    </row>
    <row r="11" spans="1:14" x14ac:dyDescent="0.25">
      <c r="A11" s="109"/>
      <c r="B11" s="99"/>
      <c r="C11" s="52" t="s">
        <v>23</v>
      </c>
      <c r="D11" s="8" t="s">
        <v>24</v>
      </c>
      <c r="E11" s="42"/>
      <c r="F11" s="131"/>
      <c r="G11" s="102"/>
      <c r="H11" s="102"/>
      <c r="I11" s="102"/>
      <c r="J11" s="102"/>
      <c r="K11" s="103"/>
      <c r="M11" s="22"/>
      <c r="N11" s="23"/>
    </row>
    <row r="12" spans="1:14" ht="15" customHeight="1" x14ac:dyDescent="0.25">
      <c r="A12" s="109"/>
      <c r="B12" s="99"/>
      <c r="C12" s="52" t="s">
        <v>79</v>
      </c>
      <c r="D12" s="8" t="s">
        <v>80</v>
      </c>
      <c r="E12" s="42"/>
      <c r="F12" s="131"/>
      <c r="G12" s="102"/>
      <c r="H12" s="102"/>
      <c r="I12" s="102"/>
      <c r="J12" s="102"/>
      <c r="K12" s="103"/>
      <c r="M12" s="22"/>
      <c r="N12" s="23"/>
    </row>
    <row r="13" spans="1:14" ht="15" customHeight="1" x14ac:dyDescent="0.25">
      <c r="A13" s="109"/>
      <c r="B13" s="99"/>
      <c r="C13" s="52" t="s">
        <v>81</v>
      </c>
      <c r="D13" s="11" t="s">
        <v>82</v>
      </c>
      <c r="E13" s="42"/>
      <c r="F13" s="131"/>
      <c r="G13" s="102"/>
      <c r="H13" s="102"/>
      <c r="I13" s="102"/>
      <c r="J13" s="102"/>
      <c r="K13" s="103"/>
      <c r="M13" s="22"/>
      <c r="N13" s="23"/>
    </row>
    <row r="14" spans="1:14" ht="15" customHeight="1" x14ac:dyDescent="0.25">
      <c r="A14" s="109"/>
      <c r="B14" s="99"/>
      <c r="C14" s="52" t="s">
        <v>19</v>
      </c>
      <c r="D14" s="11" t="s">
        <v>87</v>
      </c>
      <c r="E14" s="42"/>
      <c r="F14" s="131"/>
      <c r="G14" s="102"/>
      <c r="H14" s="102"/>
      <c r="I14" s="102"/>
      <c r="J14" s="102"/>
      <c r="K14" s="103"/>
      <c r="M14" s="22"/>
      <c r="N14" s="23"/>
    </row>
    <row r="15" spans="1:14" ht="15" customHeight="1" x14ac:dyDescent="0.25">
      <c r="A15" s="109"/>
      <c r="B15" s="99"/>
      <c r="C15" s="52" t="s">
        <v>41</v>
      </c>
      <c r="D15" s="11" t="s">
        <v>42</v>
      </c>
      <c r="E15" s="42"/>
      <c r="F15" s="131"/>
      <c r="G15" s="102"/>
      <c r="H15" s="102"/>
      <c r="I15" s="102"/>
      <c r="J15" s="102"/>
      <c r="K15" s="103"/>
      <c r="M15" s="22"/>
      <c r="N15" s="23"/>
    </row>
    <row r="16" spans="1:14" ht="15" customHeight="1" x14ac:dyDescent="0.25">
      <c r="A16" s="109"/>
      <c r="B16" s="99"/>
      <c r="C16" s="52" t="s">
        <v>43</v>
      </c>
      <c r="D16" s="11" t="s">
        <v>83</v>
      </c>
      <c r="E16" s="42"/>
      <c r="F16" s="131"/>
      <c r="G16" s="102"/>
      <c r="H16" s="102"/>
      <c r="I16" s="102"/>
      <c r="J16" s="102"/>
      <c r="K16" s="103"/>
      <c r="M16" s="22"/>
      <c r="N16" s="23"/>
    </row>
    <row r="17" spans="1:14" ht="15" customHeight="1" x14ac:dyDescent="0.25">
      <c r="A17" s="110"/>
      <c r="B17" s="99"/>
      <c r="C17" s="52" t="s">
        <v>84</v>
      </c>
      <c r="D17" s="11" t="s">
        <v>42</v>
      </c>
      <c r="E17" s="42"/>
      <c r="F17" s="131"/>
      <c r="G17" s="102"/>
      <c r="H17" s="102"/>
      <c r="I17" s="102"/>
      <c r="J17" s="102"/>
      <c r="K17" s="103"/>
      <c r="M17" s="22"/>
      <c r="N17" s="23"/>
    </row>
    <row r="18" spans="1:14" x14ac:dyDescent="0.25">
      <c r="A18" s="110"/>
      <c r="B18" s="99"/>
      <c r="C18" s="52" t="s">
        <v>25</v>
      </c>
      <c r="D18" s="11" t="s">
        <v>42</v>
      </c>
      <c r="E18" s="42"/>
      <c r="F18" s="131"/>
      <c r="G18" s="102"/>
      <c r="H18" s="102"/>
      <c r="I18" s="102"/>
      <c r="J18" s="102"/>
      <c r="K18" s="103"/>
      <c r="M18" s="22"/>
      <c r="N18" s="23"/>
    </row>
    <row r="19" spans="1:14" x14ac:dyDescent="0.25">
      <c r="A19" s="110"/>
      <c r="B19" s="99"/>
      <c r="C19" s="52" t="s">
        <v>85</v>
      </c>
      <c r="D19" s="11" t="s">
        <v>42</v>
      </c>
      <c r="E19" s="42"/>
      <c r="F19" s="131"/>
      <c r="G19" s="102"/>
      <c r="H19" s="102"/>
      <c r="I19" s="102"/>
      <c r="J19" s="102"/>
      <c r="K19" s="103"/>
      <c r="M19" s="22"/>
      <c r="N19" s="23"/>
    </row>
    <row r="20" spans="1:14" x14ac:dyDescent="0.25">
      <c r="A20" s="110"/>
      <c r="B20" s="99"/>
      <c r="C20" s="52" t="s">
        <v>86</v>
      </c>
      <c r="D20" s="11" t="s">
        <v>27</v>
      </c>
      <c r="E20" s="42"/>
      <c r="F20" s="131"/>
      <c r="G20" s="102"/>
      <c r="H20" s="102"/>
      <c r="I20" s="102"/>
      <c r="J20" s="102"/>
      <c r="K20" s="103"/>
      <c r="M20" s="22"/>
      <c r="N20" s="23"/>
    </row>
    <row r="21" spans="1:14" x14ac:dyDescent="0.25">
      <c r="A21" s="110"/>
      <c r="B21" s="99"/>
      <c r="C21" s="52" t="s">
        <v>20</v>
      </c>
      <c r="D21" s="11" t="s">
        <v>88</v>
      </c>
      <c r="E21" s="42"/>
      <c r="F21" s="131"/>
      <c r="G21" s="102"/>
      <c r="H21" s="102"/>
      <c r="I21" s="102"/>
      <c r="J21" s="102"/>
      <c r="K21" s="103"/>
      <c r="M21" s="22"/>
      <c r="N21" s="23"/>
    </row>
    <row r="22" spans="1:14" ht="15.75" thickBot="1" x14ac:dyDescent="0.3">
      <c r="A22" s="110"/>
      <c r="B22" s="99"/>
      <c r="C22" s="54" t="s">
        <v>31</v>
      </c>
      <c r="D22" s="27" t="s">
        <v>22</v>
      </c>
      <c r="E22" s="28"/>
      <c r="F22" s="131"/>
      <c r="G22" s="102"/>
      <c r="H22" s="102"/>
      <c r="I22" s="102"/>
      <c r="J22" s="102"/>
      <c r="K22" s="103"/>
      <c r="M22" s="22"/>
      <c r="N22" s="23"/>
    </row>
    <row r="23" spans="1:14" ht="15.75" thickBot="1" x14ac:dyDescent="0.3">
      <c r="A23" s="45"/>
      <c r="B23" s="91" t="s">
        <v>90</v>
      </c>
      <c r="C23" s="144" t="s">
        <v>89</v>
      </c>
      <c r="D23" s="145" t="s">
        <v>15</v>
      </c>
      <c r="E23" s="146"/>
      <c r="F23" s="119"/>
      <c r="G23" s="29"/>
      <c r="H23" s="16">
        <v>3</v>
      </c>
      <c r="I23" s="17">
        <f>G23*H23</f>
        <v>0</v>
      </c>
      <c r="J23" s="17">
        <f>K23-I23</f>
        <v>0</v>
      </c>
      <c r="K23" s="18">
        <f>I23*1.21</f>
        <v>0</v>
      </c>
      <c r="M23" s="22"/>
      <c r="N23" s="23"/>
    </row>
    <row r="24" spans="1:14" x14ac:dyDescent="0.25">
      <c r="A24" s="45"/>
      <c r="B24" s="99"/>
      <c r="C24" s="66" t="s">
        <v>32</v>
      </c>
      <c r="D24" s="36" t="s">
        <v>36</v>
      </c>
      <c r="E24" s="72"/>
      <c r="F24" s="120"/>
      <c r="G24" s="100"/>
      <c r="H24" s="100"/>
      <c r="I24" s="100"/>
      <c r="J24" s="100"/>
      <c r="K24" s="101"/>
      <c r="M24" s="22"/>
      <c r="N24" s="23"/>
    </row>
    <row r="25" spans="1:14" x14ac:dyDescent="0.25">
      <c r="A25" s="45"/>
      <c r="B25" s="99"/>
      <c r="C25" s="66" t="s">
        <v>30</v>
      </c>
      <c r="D25" s="36" t="s">
        <v>33</v>
      </c>
      <c r="E25" s="72"/>
      <c r="F25" s="120"/>
      <c r="G25" s="102"/>
      <c r="H25" s="102"/>
      <c r="I25" s="102"/>
      <c r="J25" s="102"/>
      <c r="K25" s="103"/>
      <c r="M25" s="22"/>
      <c r="N25" s="23"/>
    </row>
    <row r="26" spans="1:14" x14ac:dyDescent="0.25">
      <c r="A26" s="45"/>
      <c r="B26" s="99"/>
      <c r="C26" s="66" t="s">
        <v>34</v>
      </c>
      <c r="D26" s="36" t="s">
        <v>35</v>
      </c>
      <c r="E26" s="72"/>
      <c r="F26" s="120"/>
      <c r="G26" s="102"/>
      <c r="H26" s="102"/>
      <c r="I26" s="102"/>
      <c r="J26" s="102"/>
      <c r="K26" s="103"/>
      <c r="M26" s="22"/>
      <c r="N26" s="23"/>
    </row>
    <row r="27" spans="1:14" x14ac:dyDescent="0.25">
      <c r="A27" s="45"/>
      <c r="B27" s="99"/>
      <c r="C27" s="66" t="s">
        <v>20</v>
      </c>
      <c r="D27" s="36" t="s">
        <v>29</v>
      </c>
      <c r="E27" s="72"/>
      <c r="F27" s="120"/>
      <c r="G27" s="102"/>
      <c r="H27" s="102"/>
      <c r="I27" s="102"/>
      <c r="J27" s="102"/>
      <c r="K27" s="103"/>
      <c r="M27" s="22"/>
      <c r="N27" s="23"/>
    </row>
    <row r="28" spans="1:14" ht="15.75" thickBot="1" x14ac:dyDescent="0.3">
      <c r="A28" s="45"/>
      <c r="B28" s="92"/>
      <c r="C28" s="147" t="s">
        <v>21</v>
      </c>
      <c r="D28" s="20" t="s">
        <v>22</v>
      </c>
      <c r="E28" s="148"/>
      <c r="F28" s="121"/>
      <c r="G28" s="104"/>
      <c r="H28" s="104"/>
      <c r="I28" s="104"/>
      <c r="J28" s="104"/>
      <c r="K28" s="105"/>
      <c r="M28" s="22"/>
      <c r="N28" s="23"/>
    </row>
    <row r="29" spans="1:14" ht="15.75" thickBot="1" x14ac:dyDescent="0.3">
      <c r="A29" s="45"/>
      <c r="B29" s="99" t="s">
        <v>75</v>
      </c>
      <c r="C29" s="50" t="s">
        <v>91</v>
      </c>
      <c r="D29" s="139" t="s">
        <v>92</v>
      </c>
      <c r="E29" s="13"/>
      <c r="F29" s="120"/>
      <c r="G29" s="140"/>
      <c r="H29" s="141">
        <v>1</v>
      </c>
      <c r="I29" s="142">
        <f>G29*H29</f>
        <v>0</v>
      </c>
      <c r="J29" s="142">
        <f>K29-I29</f>
        <v>0</v>
      </c>
      <c r="K29" s="143">
        <f>I29*1.21</f>
        <v>0</v>
      </c>
      <c r="M29" s="22"/>
      <c r="N29" s="23"/>
    </row>
    <row r="30" spans="1:14" x14ac:dyDescent="0.25">
      <c r="A30" s="45"/>
      <c r="B30" s="99"/>
      <c r="C30" s="52" t="s">
        <v>93</v>
      </c>
      <c r="D30" s="11" t="s">
        <v>94</v>
      </c>
      <c r="E30" s="13"/>
      <c r="F30" s="120"/>
      <c r="G30" s="100"/>
      <c r="H30" s="100"/>
      <c r="I30" s="100"/>
      <c r="J30" s="100"/>
      <c r="K30" s="101"/>
      <c r="M30" s="22"/>
      <c r="N30" s="23"/>
    </row>
    <row r="31" spans="1:14" x14ac:dyDescent="0.25">
      <c r="A31" s="45"/>
      <c r="B31" s="99"/>
      <c r="C31" s="52" t="s">
        <v>95</v>
      </c>
      <c r="D31" s="11" t="s">
        <v>96</v>
      </c>
      <c r="E31" s="13"/>
      <c r="F31" s="120"/>
      <c r="G31" s="102"/>
      <c r="H31" s="102"/>
      <c r="I31" s="102"/>
      <c r="J31" s="102"/>
      <c r="K31" s="103"/>
      <c r="M31" s="22"/>
      <c r="N31" s="23"/>
    </row>
    <row r="32" spans="1:14" x14ac:dyDescent="0.25">
      <c r="A32" s="45"/>
      <c r="B32" s="99"/>
      <c r="C32" s="52" t="s">
        <v>97</v>
      </c>
      <c r="D32" s="11" t="s">
        <v>98</v>
      </c>
      <c r="E32" s="13"/>
      <c r="F32" s="120"/>
      <c r="G32" s="102"/>
      <c r="H32" s="102"/>
      <c r="I32" s="102"/>
      <c r="J32" s="102"/>
      <c r="K32" s="103"/>
      <c r="M32" s="22"/>
      <c r="N32" s="23"/>
    </row>
    <row r="33" spans="1:14" x14ac:dyDescent="0.25">
      <c r="A33" s="45"/>
      <c r="B33" s="99"/>
      <c r="C33" s="52" t="s">
        <v>99</v>
      </c>
      <c r="D33" s="11" t="s">
        <v>100</v>
      </c>
      <c r="E33" s="13"/>
      <c r="F33" s="120"/>
      <c r="G33" s="102"/>
      <c r="H33" s="102"/>
      <c r="I33" s="102"/>
      <c r="J33" s="102"/>
      <c r="K33" s="103"/>
      <c r="M33" s="22"/>
      <c r="N33" s="23"/>
    </row>
    <row r="34" spans="1:14" ht="30" x14ac:dyDescent="0.25">
      <c r="A34" s="45"/>
      <c r="B34" s="99"/>
      <c r="C34" s="52" t="s">
        <v>19</v>
      </c>
      <c r="D34" s="11" t="s">
        <v>101</v>
      </c>
      <c r="E34" s="13"/>
      <c r="F34" s="120"/>
      <c r="G34" s="102"/>
      <c r="H34" s="102"/>
      <c r="I34" s="102"/>
      <c r="J34" s="102"/>
      <c r="K34" s="103"/>
      <c r="M34" s="22"/>
      <c r="N34" s="23"/>
    </row>
    <row r="35" spans="1:14" x14ac:dyDescent="0.25">
      <c r="A35" s="45"/>
      <c r="B35" s="99"/>
      <c r="C35" s="52" t="s">
        <v>20</v>
      </c>
      <c r="D35" s="11" t="s">
        <v>29</v>
      </c>
      <c r="E35" s="13"/>
      <c r="F35" s="120"/>
      <c r="G35" s="102"/>
      <c r="H35" s="102"/>
      <c r="I35" s="102"/>
      <c r="J35" s="102"/>
      <c r="K35" s="103"/>
      <c r="M35" s="22"/>
      <c r="N35" s="23"/>
    </row>
    <row r="36" spans="1:14" x14ac:dyDescent="0.25">
      <c r="A36" s="45"/>
      <c r="B36" s="99"/>
      <c r="C36" s="52" t="s">
        <v>102</v>
      </c>
      <c r="D36" s="11" t="s">
        <v>103</v>
      </c>
      <c r="E36" s="13"/>
      <c r="F36" s="120"/>
      <c r="G36" s="102"/>
      <c r="H36" s="102"/>
      <c r="I36" s="102"/>
      <c r="J36" s="102"/>
      <c r="K36" s="103"/>
      <c r="M36" s="22"/>
      <c r="N36" s="23"/>
    </row>
    <row r="37" spans="1:14" x14ac:dyDescent="0.25">
      <c r="A37" s="45"/>
      <c r="B37" s="99"/>
      <c r="C37" s="52" t="s">
        <v>104</v>
      </c>
      <c r="D37" s="11" t="s">
        <v>105</v>
      </c>
      <c r="E37" s="13"/>
      <c r="F37" s="120"/>
      <c r="G37" s="102"/>
      <c r="H37" s="102"/>
      <c r="I37" s="102"/>
      <c r="J37" s="102"/>
      <c r="K37" s="103"/>
      <c r="M37" s="22"/>
      <c r="N37" s="23"/>
    </row>
    <row r="38" spans="1:14" x14ac:dyDescent="0.25">
      <c r="A38" s="45"/>
      <c r="B38" s="99"/>
      <c r="C38" s="52" t="s">
        <v>48</v>
      </c>
      <c r="D38" s="11" t="s">
        <v>49</v>
      </c>
      <c r="E38" s="10"/>
      <c r="F38" s="120"/>
      <c r="G38" s="102"/>
      <c r="H38" s="102"/>
      <c r="I38" s="102"/>
      <c r="J38" s="102"/>
      <c r="K38" s="103"/>
      <c r="M38" s="22"/>
      <c r="N38" s="23"/>
    </row>
    <row r="39" spans="1:14" ht="15.75" thickBot="1" x14ac:dyDescent="0.3">
      <c r="A39" s="45"/>
      <c r="B39" s="99"/>
      <c r="C39" s="54" t="s">
        <v>31</v>
      </c>
      <c r="D39" s="27" t="s">
        <v>22</v>
      </c>
      <c r="E39" s="28"/>
      <c r="F39" s="120"/>
      <c r="G39" s="102"/>
      <c r="H39" s="102"/>
      <c r="I39" s="102"/>
      <c r="J39" s="102"/>
      <c r="K39" s="103"/>
      <c r="M39" s="22"/>
      <c r="N39" s="23"/>
    </row>
    <row r="40" spans="1:14" ht="15.75" thickBot="1" x14ac:dyDescent="0.3">
      <c r="A40" s="45"/>
      <c r="B40" s="91" t="s">
        <v>115</v>
      </c>
      <c r="C40" s="67" t="s">
        <v>106</v>
      </c>
      <c r="D40" s="14" t="s">
        <v>107</v>
      </c>
      <c r="E40" s="13"/>
      <c r="F40" s="119"/>
      <c r="G40" s="29"/>
      <c r="H40" s="16">
        <v>1</v>
      </c>
      <c r="I40" s="17">
        <f>G40*H40</f>
        <v>0</v>
      </c>
      <c r="J40" s="17">
        <f>K40-I40</f>
        <v>0</v>
      </c>
      <c r="K40" s="18">
        <f>I40*1.21</f>
        <v>0</v>
      </c>
      <c r="M40" s="22"/>
      <c r="N40" s="23"/>
    </row>
    <row r="41" spans="1:14" x14ac:dyDescent="0.25">
      <c r="A41" s="45"/>
      <c r="B41" s="99"/>
      <c r="C41" s="68" t="s">
        <v>108</v>
      </c>
      <c r="D41" s="24" t="s">
        <v>138</v>
      </c>
      <c r="E41" s="10"/>
      <c r="F41" s="120"/>
      <c r="G41" s="113"/>
      <c r="H41" s="114"/>
      <c r="I41" s="114"/>
      <c r="J41" s="114"/>
      <c r="K41" s="115"/>
      <c r="M41" s="22"/>
      <c r="N41" s="23"/>
    </row>
    <row r="42" spans="1:14" x14ac:dyDescent="0.25">
      <c r="A42" s="45"/>
      <c r="B42" s="99"/>
      <c r="C42" s="68" t="s">
        <v>109</v>
      </c>
      <c r="D42" s="11" t="s">
        <v>110</v>
      </c>
      <c r="E42" s="10"/>
      <c r="F42" s="120"/>
      <c r="G42" s="116"/>
      <c r="H42" s="117"/>
      <c r="I42" s="117"/>
      <c r="J42" s="117"/>
      <c r="K42" s="118"/>
      <c r="M42" s="22"/>
      <c r="N42" s="23"/>
    </row>
    <row r="43" spans="1:14" x14ac:dyDescent="0.25">
      <c r="A43" s="45"/>
      <c r="B43" s="99"/>
      <c r="C43" s="68" t="s">
        <v>111</v>
      </c>
      <c r="D43" s="11" t="s">
        <v>112</v>
      </c>
      <c r="E43" s="10"/>
      <c r="F43" s="120"/>
      <c r="G43" s="116"/>
      <c r="H43" s="117"/>
      <c r="I43" s="117"/>
      <c r="J43" s="117"/>
      <c r="K43" s="118"/>
      <c r="M43" s="22"/>
      <c r="N43" s="23"/>
    </row>
    <row r="44" spans="1:14" x14ac:dyDescent="0.25">
      <c r="A44" s="45"/>
      <c r="B44" s="99"/>
      <c r="C44" s="68" t="s">
        <v>113</v>
      </c>
      <c r="D44" s="11" t="s">
        <v>15</v>
      </c>
      <c r="E44" s="10"/>
      <c r="F44" s="120"/>
      <c r="G44" s="116"/>
      <c r="H44" s="117"/>
      <c r="I44" s="117"/>
      <c r="J44" s="117"/>
      <c r="K44" s="118"/>
      <c r="M44" s="22"/>
      <c r="N44" s="23"/>
    </row>
    <row r="45" spans="1:14" x14ac:dyDescent="0.25">
      <c r="A45" s="45"/>
      <c r="B45" s="99"/>
      <c r="C45" s="68" t="s">
        <v>114</v>
      </c>
      <c r="D45" s="11" t="s">
        <v>139</v>
      </c>
      <c r="E45" s="10"/>
      <c r="F45" s="120"/>
      <c r="G45" s="116"/>
      <c r="H45" s="117"/>
      <c r="I45" s="117"/>
      <c r="J45" s="117"/>
      <c r="K45" s="118"/>
      <c r="M45" s="22"/>
      <c r="N45" s="23"/>
    </row>
    <row r="46" spans="1:14" ht="15.75" thickBot="1" x14ac:dyDescent="0.3">
      <c r="A46" s="45"/>
      <c r="B46" s="99"/>
      <c r="C46" s="69" t="s">
        <v>28</v>
      </c>
      <c r="D46" s="20" t="s">
        <v>22</v>
      </c>
      <c r="E46" s="21"/>
      <c r="F46" s="120"/>
      <c r="G46" s="116"/>
      <c r="H46" s="117"/>
      <c r="I46" s="117"/>
      <c r="J46" s="117"/>
      <c r="K46" s="118"/>
      <c r="M46" s="22"/>
      <c r="N46" s="23"/>
    </row>
    <row r="47" spans="1:14" ht="15.75" thickBot="1" x14ac:dyDescent="0.3">
      <c r="A47" s="45"/>
      <c r="B47" s="91" t="s">
        <v>116</v>
      </c>
      <c r="C47" s="67" t="s">
        <v>117</v>
      </c>
      <c r="D47" s="14" t="s">
        <v>118</v>
      </c>
      <c r="E47" s="13"/>
      <c r="F47" s="119"/>
      <c r="G47" s="29"/>
      <c r="H47" s="16">
        <v>1</v>
      </c>
      <c r="I47" s="17">
        <f>G47*H47</f>
        <v>0</v>
      </c>
      <c r="J47" s="17">
        <f>K47-I47</f>
        <v>0</v>
      </c>
      <c r="K47" s="18">
        <f>I47*1.21</f>
        <v>0</v>
      </c>
      <c r="M47" s="22"/>
      <c r="N47" s="23"/>
    </row>
    <row r="48" spans="1:14" x14ac:dyDescent="0.25">
      <c r="A48" s="45"/>
      <c r="B48" s="99"/>
      <c r="C48" s="67" t="s">
        <v>119</v>
      </c>
      <c r="D48" s="14" t="s">
        <v>15</v>
      </c>
      <c r="E48" s="13"/>
      <c r="F48" s="120"/>
      <c r="G48" s="100"/>
      <c r="H48" s="100"/>
      <c r="I48" s="100"/>
      <c r="J48" s="100"/>
      <c r="K48" s="101"/>
      <c r="M48" s="22"/>
      <c r="N48" s="23"/>
    </row>
    <row r="49" spans="1:14" x14ac:dyDescent="0.25">
      <c r="A49" s="45"/>
      <c r="B49" s="99"/>
      <c r="C49" s="68" t="s">
        <v>120</v>
      </c>
      <c r="D49" s="11" t="s">
        <v>121</v>
      </c>
      <c r="E49" s="10"/>
      <c r="F49" s="120"/>
      <c r="G49" s="102"/>
      <c r="H49" s="102"/>
      <c r="I49" s="102"/>
      <c r="J49" s="102"/>
      <c r="K49" s="103"/>
      <c r="M49" s="22"/>
      <c r="N49" s="23"/>
    </row>
    <row r="50" spans="1:14" ht="30" x14ac:dyDescent="0.25">
      <c r="A50" s="45"/>
      <c r="B50" s="99"/>
      <c r="C50" s="67" t="s">
        <v>122</v>
      </c>
      <c r="D50" s="14" t="s">
        <v>140</v>
      </c>
      <c r="E50" s="10"/>
      <c r="F50" s="120"/>
      <c r="G50" s="102"/>
      <c r="H50" s="102"/>
      <c r="I50" s="102"/>
      <c r="J50" s="102"/>
      <c r="K50" s="103"/>
      <c r="M50" s="22"/>
      <c r="N50" s="23"/>
    </row>
    <row r="51" spans="1:14" x14ac:dyDescent="0.25">
      <c r="A51" s="45"/>
      <c r="B51" s="99"/>
      <c r="C51" s="68" t="s">
        <v>123</v>
      </c>
      <c r="D51" s="24" t="s">
        <v>141</v>
      </c>
      <c r="E51" s="10"/>
      <c r="F51" s="120"/>
      <c r="G51" s="102"/>
      <c r="H51" s="102"/>
      <c r="I51" s="102"/>
      <c r="J51" s="102"/>
      <c r="K51" s="103"/>
      <c r="M51" s="22"/>
      <c r="N51" s="23"/>
    </row>
    <row r="52" spans="1:14" x14ac:dyDescent="0.25">
      <c r="A52" s="45"/>
      <c r="B52" s="99"/>
      <c r="C52" s="68" t="s">
        <v>124</v>
      </c>
      <c r="D52" s="11" t="s">
        <v>15</v>
      </c>
      <c r="E52" s="10"/>
      <c r="F52" s="120"/>
      <c r="G52" s="102"/>
      <c r="H52" s="102"/>
      <c r="I52" s="102"/>
      <c r="J52" s="102"/>
      <c r="K52" s="103"/>
      <c r="M52" s="22"/>
      <c r="N52" s="23"/>
    </row>
    <row r="53" spans="1:14" ht="14.45" customHeight="1" x14ac:dyDescent="0.25">
      <c r="A53" s="45"/>
      <c r="B53" s="99"/>
      <c r="C53" s="70" t="s">
        <v>125</v>
      </c>
      <c r="D53" s="14" t="s">
        <v>15</v>
      </c>
      <c r="E53" s="46"/>
      <c r="F53" s="120"/>
      <c r="G53" s="102"/>
      <c r="H53" s="102"/>
      <c r="I53" s="102"/>
      <c r="J53" s="102"/>
      <c r="K53" s="103"/>
      <c r="M53" s="22"/>
      <c r="N53" s="23"/>
    </row>
    <row r="54" spans="1:14" ht="15.75" thickBot="1" x14ac:dyDescent="0.3">
      <c r="A54" s="45"/>
      <c r="B54" s="99"/>
      <c r="C54" s="69" t="s">
        <v>28</v>
      </c>
      <c r="D54" s="20" t="s">
        <v>22</v>
      </c>
      <c r="E54" s="47"/>
      <c r="F54" s="120"/>
      <c r="G54" s="102"/>
      <c r="H54" s="102"/>
      <c r="I54" s="102"/>
      <c r="J54" s="102"/>
      <c r="K54" s="103"/>
      <c r="M54" s="22"/>
      <c r="N54" s="23"/>
    </row>
    <row r="55" spans="1:14" ht="30.75" thickBot="1" x14ac:dyDescent="0.3">
      <c r="A55" s="45"/>
      <c r="B55" s="57" t="s">
        <v>46</v>
      </c>
      <c r="C55" s="71" t="s">
        <v>37</v>
      </c>
      <c r="D55" s="25" t="s">
        <v>15</v>
      </c>
      <c r="E55" s="21"/>
      <c r="F55" s="73"/>
      <c r="G55" s="29"/>
      <c r="H55" s="16">
        <v>1</v>
      </c>
      <c r="I55" s="17">
        <f>G55*H55</f>
        <v>0</v>
      </c>
      <c r="J55" s="17">
        <f>K55-I55</f>
        <v>0</v>
      </c>
      <c r="K55" s="18">
        <f>I55*1.21</f>
        <v>0</v>
      </c>
      <c r="M55" s="22"/>
      <c r="N55" s="23"/>
    </row>
    <row r="56" spans="1:14" ht="15.75" thickBot="1" x14ac:dyDescent="0.3">
      <c r="A56" s="134" t="s">
        <v>73</v>
      </c>
      <c r="B56" s="91" t="s">
        <v>47</v>
      </c>
      <c r="C56" s="39" t="s">
        <v>38</v>
      </c>
      <c r="D56" s="11" t="s">
        <v>69</v>
      </c>
      <c r="E56" s="42"/>
      <c r="F56" s="122"/>
      <c r="G56" s="15"/>
      <c r="H56" s="16">
        <v>2</v>
      </c>
      <c r="I56" s="17">
        <f>G56*H56</f>
        <v>0</v>
      </c>
      <c r="J56" s="17">
        <f>K56-I56</f>
        <v>0</v>
      </c>
      <c r="K56" s="18">
        <f>I56*1.21</f>
        <v>0</v>
      </c>
      <c r="M56" s="22"/>
      <c r="N56" s="23"/>
    </row>
    <row r="57" spans="1:14" x14ac:dyDescent="0.25">
      <c r="A57" s="110"/>
      <c r="B57" s="99"/>
      <c r="C57" s="40" t="s">
        <v>18</v>
      </c>
      <c r="D57" s="11" t="s">
        <v>39</v>
      </c>
      <c r="E57" s="42"/>
      <c r="F57" s="123"/>
      <c r="G57" s="111"/>
      <c r="H57" s="100"/>
      <c r="I57" s="100"/>
      <c r="J57" s="100"/>
      <c r="K57" s="101"/>
      <c r="M57" s="22"/>
      <c r="N57" s="23"/>
    </row>
    <row r="58" spans="1:14" x14ac:dyDescent="0.25">
      <c r="A58" s="110"/>
      <c r="B58" s="99"/>
      <c r="C58" s="40" t="s">
        <v>40</v>
      </c>
      <c r="D58" s="11" t="s">
        <v>50</v>
      </c>
      <c r="E58" s="42"/>
      <c r="F58" s="123"/>
      <c r="G58" s="112"/>
      <c r="H58" s="102"/>
      <c r="I58" s="102"/>
      <c r="J58" s="102"/>
      <c r="K58" s="103"/>
      <c r="M58" s="22"/>
      <c r="N58" s="23"/>
    </row>
    <row r="59" spans="1:14" x14ac:dyDescent="0.25">
      <c r="A59" s="110"/>
      <c r="B59" s="99"/>
      <c r="C59" s="40" t="s">
        <v>51</v>
      </c>
      <c r="D59" s="11" t="s">
        <v>52</v>
      </c>
      <c r="E59" s="42"/>
      <c r="F59" s="123"/>
      <c r="G59" s="112"/>
      <c r="H59" s="102"/>
      <c r="I59" s="102"/>
      <c r="J59" s="102"/>
      <c r="K59" s="103"/>
      <c r="M59" s="22"/>
      <c r="N59" s="23"/>
    </row>
    <row r="60" spans="1:14" x14ac:dyDescent="0.25">
      <c r="A60" s="110"/>
      <c r="B60" s="99"/>
      <c r="C60" s="40" t="s">
        <v>53</v>
      </c>
      <c r="D60" s="11" t="s">
        <v>54</v>
      </c>
      <c r="E60" s="42"/>
      <c r="F60" s="123"/>
      <c r="G60" s="112"/>
      <c r="H60" s="102"/>
      <c r="I60" s="102"/>
      <c r="J60" s="102"/>
      <c r="K60" s="103"/>
      <c r="M60" s="22"/>
      <c r="N60" s="23"/>
    </row>
    <row r="61" spans="1:14" x14ac:dyDescent="0.25">
      <c r="A61" s="110"/>
      <c r="B61" s="99"/>
      <c r="C61" s="40" t="s">
        <v>55</v>
      </c>
      <c r="D61" s="11" t="s">
        <v>56</v>
      </c>
      <c r="E61" s="42"/>
      <c r="F61" s="123"/>
      <c r="G61" s="112"/>
      <c r="H61" s="102"/>
      <c r="I61" s="102"/>
      <c r="J61" s="102"/>
      <c r="K61" s="103"/>
      <c r="M61" s="22"/>
      <c r="N61" s="23"/>
    </row>
    <row r="62" spans="1:14" x14ac:dyDescent="0.25">
      <c r="A62" s="110"/>
      <c r="B62" s="99"/>
      <c r="C62" s="40" t="s">
        <v>19</v>
      </c>
      <c r="D62" s="11" t="s">
        <v>57</v>
      </c>
      <c r="E62" s="42"/>
      <c r="F62" s="123"/>
      <c r="G62" s="112"/>
      <c r="H62" s="102"/>
      <c r="I62" s="102"/>
      <c r="J62" s="102"/>
      <c r="K62" s="103"/>
      <c r="M62" s="22"/>
      <c r="N62" s="23"/>
    </row>
    <row r="63" spans="1:14" ht="30" x14ac:dyDescent="0.25">
      <c r="A63" s="110"/>
      <c r="B63" s="99"/>
      <c r="C63" s="40" t="s">
        <v>58</v>
      </c>
      <c r="D63" s="11" t="s">
        <v>59</v>
      </c>
      <c r="E63" s="42"/>
      <c r="F63" s="123"/>
      <c r="G63" s="112"/>
      <c r="H63" s="102"/>
      <c r="I63" s="102"/>
      <c r="J63" s="102"/>
      <c r="K63" s="103"/>
      <c r="M63" s="22"/>
      <c r="N63" s="23"/>
    </row>
    <row r="64" spans="1:14" ht="30" customHeight="1" x14ac:dyDescent="0.25">
      <c r="A64" s="110"/>
      <c r="B64" s="99"/>
      <c r="C64" s="40" t="s">
        <v>41</v>
      </c>
      <c r="D64" s="11" t="s">
        <v>42</v>
      </c>
      <c r="E64" s="42"/>
      <c r="F64" s="123"/>
      <c r="G64" s="112"/>
      <c r="H64" s="102"/>
      <c r="I64" s="102"/>
      <c r="J64" s="102"/>
      <c r="K64" s="103"/>
      <c r="M64" s="22"/>
      <c r="N64" s="23"/>
    </row>
    <row r="65" spans="1:14" x14ac:dyDescent="0.25">
      <c r="A65" s="110"/>
      <c r="B65" s="99"/>
      <c r="C65" s="40" t="s">
        <v>43</v>
      </c>
      <c r="D65" s="11" t="s">
        <v>60</v>
      </c>
      <c r="E65" s="42"/>
      <c r="F65" s="123"/>
      <c r="G65" s="112"/>
      <c r="H65" s="102"/>
      <c r="I65" s="102"/>
      <c r="J65" s="102"/>
      <c r="K65" s="103"/>
      <c r="M65" s="22"/>
      <c r="N65" s="23"/>
    </row>
    <row r="66" spans="1:14" x14ac:dyDescent="0.25">
      <c r="A66" s="110"/>
      <c r="B66" s="99"/>
      <c r="C66" s="40" t="s">
        <v>61</v>
      </c>
      <c r="D66" s="11" t="s">
        <v>62</v>
      </c>
      <c r="E66" s="42"/>
      <c r="F66" s="123"/>
      <c r="G66" s="112"/>
      <c r="H66" s="102"/>
      <c r="I66" s="102"/>
      <c r="J66" s="102"/>
      <c r="K66" s="103"/>
      <c r="M66" s="22"/>
      <c r="N66" s="23"/>
    </row>
    <row r="67" spans="1:14" x14ac:dyDescent="0.25">
      <c r="A67" s="110"/>
      <c r="B67" s="99"/>
      <c r="C67" s="40" t="s">
        <v>25</v>
      </c>
      <c r="D67" s="11" t="s">
        <v>42</v>
      </c>
      <c r="E67" s="42"/>
      <c r="F67" s="123"/>
      <c r="G67" s="112"/>
      <c r="H67" s="102"/>
      <c r="I67" s="102"/>
      <c r="J67" s="102"/>
      <c r="K67" s="103"/>
      <c r="M67" s="22"/>
      <c r="N67" s="23"/>
    </row>
    <row r="68" spans="1:14" x14ac:dyDescent="0.25">
      <c r="A68" s="110"/>
      <c r="B68" s="99"/>
      <c r="C68" s="40" t="s">
        <v>63</v>
      </c>
      <c r="D68" s="11" t="s">
        <v>64</v>
      </c>
      <c r="E68" s="42"/>
      <c r="F68" s="123"/>
      <c r="G68" s="112"/>
      <c r="H68" s="102"/>
      <c r="I68" s="102"/>
      <c r="J68" s="102"/>
      <c r="K68" s="103"/>
      <c r="M68" s="22"/>
      <c r="N68" s="23"/>
    </row>
    <row r="69" spans="1:14" x14ac:dyDescent="0.25">
      <c r="A69" s="110"/>
      <c r="B69" s="99"/>
      <c r="C69" s="40" t="s">
        <v>65</v>
      </c>
      <c r="D69" s="11" t="s">
        <v>66</v>
      </c>
      <c r="E69" s="42"/>
      <c r="F69" s="123"/>
      <c r="G69" s="112"/>
      <c r="H69" s="102"/>
      <c r="I69" s="102"/>
      <c r="J69" s="102"/>
      <c r="K69" s="103"/>
      <c r="M69" s="22"/>
      <c r="N69" s="23"/>
    </row>
    <row r="70" spans="1:14" x14ac:dyDescent="0.25">
      <c r="A70" s="110"/>
      <c r="B70" s="99"/>
      <c r="C70" s="40" t="s">
        <v>20</v>
      </c>
      <c r="D70" s="11" t="s">
        <v>88</v>
      </c>
      <c r="E70" s="42"/>
      <c r="F70" s="123"/>
      <c r="G70" s="112"/>
      <c r="H70" s="102"/>
      <c r="I70" s="102"/>
      <c r="J70" s="102"/>
      <c r="K70" s="103"/>
      <c r="M70" s="22"/>
      <c r="N70" s="23"/>
    </row>
    <row r="71" spans="1:14" x14ac:dyDescent="0.25">
      <c r="A71" s="110"/>
      <c r="B71" s="99"/>
      <c r="C71" s="40" t="s">
        <v>67</v>
      </c>
      <c r="D71" s="11" t="s">
        <v>126</v>
      </c>
      <c r="E71" s="42"/>
      <c r="F71" s="123"/>
      <c r="G71" s="112"/>
      <c r="H71" s="102"/>
      <c r="I71" s="102"/>
      <c r="J71" s="102"/>
      <c r="K71" s="103"/>
      <c r="M71" s="22"/>
      <c r="N71" s="23"/>
    </row>
    <row r="72" spans="1:14" ht="15.75" thickBot="1" x14ac:dyDescent="0.3">
      <c r="A72" s="110"/>
      <c r="B72" s="99"/>
      <c r="C72" s="41" t="s">
        <v>31</v>
      </c>
      <c r="D72" s="27" t="s">
        <v>22</v>
      </c>
      <c r="E72" s="28"/>
      <c r="F72" s="123"/>
      <c r="G72" s="112"/>
      <c r="H72" s="102"/>
      <c r="I72" s="102"/>
      <c r="J72" s="102"/>
      <c r="K72" s="103"/>
      <c r="M72" s="22"/>
      <c r="N72" s="23"/>
    </row>
    <row r="73" spans="1:14" ht="18.600000000000001" customHeight="1" thickBot="1" x14ac:dyDescent="0.3">
      <c r="A73" s="135"/>
      <c r="B73" s="91" t="s">
        <v>127</v>
      </c>
      <c r="C73" s="65" t="s">
        <v>70</v>
      </c>
      <c r="D73" s="36" t="s">
        <v>15</v>
      </c>
      <c r="E73" s="56"/>
      <c r="F73" s="119"/>
      <c r="G73" s="15"/>
      <c r="H73" s="16">
        <v>1</v>
      </c>
      <c r="I73" s="17">
        <f>G73*H73</f>
        <v>0</v>
      </c>
      <c r="J73" s="17">
        <f>K73-I73</f>
        <v>0</v>
      </c>
      <c r="K73" s="18">
        <f>I73*1.21</f>
        <v>0</v>
      </c>
      <c r="M73" s="22"/>
      <c r="N73" s="23"/>
    </row>
    <row r="74" spans="1:14" x14ac:dyDescent="0.25">
      <c r="A74" s="135"/>
      <c r="B74" s="99"/>
      <c r="C74" s="66" t="s">
        <v>32</v>
      </c>
      <c r="D74" s="36" t="s">
        <v>36</v>
      </c>
      <c r="E74" s="56"/>
      <c r="F74" s="120"/>
      <c r="G74" s="111"/>
      <c r="H74" s="100"/>
      <c r="I74" s="100"/>
      <c r="J74" s="100"/>
      <c r="K74" s="101"/>
      <c r="M74" s="22"/>
      <c r="N74" s="23"/>
    </row>
    <row r="75" spans="1:14" x14ac:dyDescent="0.25">
      <c r="A75" s="135"/>
      <c r="B75" s="99"/>
      <c r="C75" s="66" t="s">
        <v>30</v>
      </c>
      <c r="D75" s="36" t="s">
        <v>33</v>
      </c>
      <c r="E75" s="56"/>
      <c r="F75" s="120"/>
      <c r="G75" s="112"/>
      <c r="H75" s="102"/>
      <c r="I75" s="102"/>
      <c r="J75" s="102"/>
      <c r="K75" s="103"/>
      <c r="M75" s="22"/>
      <c r="N75" s="23"/>
    </row>
    <row r="76" spans="1:14" x14ac:dyDescent="0.25">
      <c r="A76" s="135"/>
      <c r="B76" s="99"/>
      <c r="C76" s="66" t="s">
        <v>34</v>
      </c>
      <c r="D76" s="36" t="s">
        <v>35</v>
      </c>
      <c r="E76" s="13"/>
      <c r="F76" s="120"/>
      <c r="G76" s="112"/>
      <c r="H76" s="102"/>
      <c r="I76" s="102"/>
      <c r="J76" s="102"/>
      <c r="K76" s="103"/>
      <c r="M76" s="22"/>
      <c r="N76" s="23"/>
    </row>
    <row r="77" spans="1:14" x14ac:dyDescent="0.25">
      <c r="A77" s="135"/>
      <c r="B77" s="99"/>
      <c r="C77" s="66" t="s">
        <v>20</v>
      </c>
      <c r="D77" s="36" t="s">
        <v>29</v>
      </c>
      <c r="E77" s="10"/>
      <c r="F77" s="120"/>
      <c r="G77" s="112"/>
      <c r="H77" s="102"/>
      <c r="I77" s="102"/>
      <c r="J77" s="102"/>
      <c r="K77" s="103"/>
      <c r="M77" s="22"/>
      <c r="N77" s="23"/>
    </row>
    <row r="78" spans="1:14" ht="15.75" thickBot="1" x14ac:dyDescent="0.3">
      <c r="A78" s="135"/>
      <c r="B78" s="92"/>
      <c r="C78" s="147" t="s">
        <v>21</v>
      </c>
      <c r="D78" s="20" t="s">
        <v>22</v>
      </c>
      <c r="E78" s="21"/>
      <c r="F78" s="120"/>
      <c r="G78" s="112"/>
      <c r="H78" s="102"/>
      <c r="I78" s="102"/>
      <c r="J78" s="102"/>
      <c r="K78" s="103"/>
      <c r="M78" s="22"/>
      <c r="N78" s="23"/>
    </row>
    <row r="79" spans="1:14" ht="15.75" thickBot="1" x14ac:dyDescent="0.3">
      <c r="A79" s="110"/>
      <c r="B79" s="99" t="s">
        <v>130</v>
      </c>
      <c r="C79" s="48" t="s">
        <v>70</v>
      </c>
      <c r="D79" s="36" t="s">
        <v>15</v>
      </c>
      <c r="E79" s="56"/>
      <c r="F79" s="119"/>
      <c r="G79" s="15"/>
      <c r="H79" s="16">
        <v>1</v>
      </c>
      <c r="I79" s="17">
        <f>G79*H79</f>
        <v>0</v>
      </c>
      <c r="J79" s="17">
        <f>K79-I79</f>
        <v>0</v>
      </c>
      <c r="K79" s="18">
        <f>I79*1.21</f>
        <v>0</v>
      </c>
      <c r="M79" s="22"/>
      <c r="N79" s="23"/>
    </row>
    <row r="80" spans="1:14" x14ac:dyDescent="0.25">
      <c r="A80" s="110"/>
      <c r="B80" s="99"/>
      <c r="C80" s="49" t="s">
        <v>32</v>
      </c>
      <c r="D80" s="36" t="s">
        <v>36</v>
      </c>
      <c r="E80" s="56"/>
      <c r="F80" s="120"/>
      <c r="G80" s="111"/>
      <c r="H80" s="100"/>
      <c r="I80" s="100"/>
      <c r="J80" s="100"/>
      <c r="K80" s="101"/>
      <c r="M80" s="22"/>
      <c r="N80" s="23"/>
    </row>
    <row r="81" spans="1:14" x14ac:dyDescent="0.25">
      <c r="A81" s="110"/>
      <c r="B81" s="99"/>
      <c r="C81" s="49" t="s">
        <v>30</v>
      </c>
      <c r="D81" s="36" t="s">
        <v>33</v>
      </c>
      <c r="E81" s="56"/>
      <c r="F81" s="120"/>
      <c r="G81" s="112"/>
      <c r="H81" s="102"/>
      <c r="I81" s="102"/>
      <c r="J81" s="102"/>
      <c r="K81" s="103"/>
      <c r="M81" s="22"/>
      <c r="N81" s="23"/>
    </row>
    <row r="82" spans="1:14" x14ac:dyDescent="0.25">
      <c r="A82" s="110"/>
      <c r="B82" s="99"/>
      <c r="C82" s="49" t="s">
        <v>34</v>
      </c>
      <c r="D82" s="36" t="s">
        <v>128</v>
      </c>
      <c r="E82" s="13"/>
      <c r="F82" s="120"/>
      <c r="G82" s="112"/>
      <c r="H82" s="102"/>
      <c r="I82" s="102"/>
      <c r="J82" s="102"/>
      <c r="K82" s="103"/>
      <c r="M82" s="22"/>
      <c r="N82" s="23"/>
    </row>
    <row r="83" spans="1:14" x14ac:dyDescent="0.25">
      <c r="A83" s="110"/>
      <c r="B83" s="99"/>
      <c r="C83" s="49" t="s">
        <v>45</v>
      </c>
      <c r="D83" s="36" t="s">
        <v>129</v>
      </c>
      <c r="E83" s="13"/>
      <c r="F83" s="120"/>
      <c r="G83" s="112"/>
      <c r="H83" s="102"/>
      <c r="I83" s="102"/>
      <c r="J83" s="102"/>
      <c r="K83" s="103"/>
      <c r="M83" s="22"/>
      <c r="N83" s="23"/>
    </row>
    <row r="84" spans="1:14" x14ac:dyDescent="0.25">
      <c r="A84" s="110"/>
      <c r="B84" s="99"/>
      <c r="C84" s="49" t="s">
        <v>44</v>
      </c>
      <c r="D84" s="36" t="s">
        <v>71</v>
      </c>
      <c r="E84" s="13"/>
      <c r="F84" s="120"/>
      <c r="G84" s="112"/>
      <c r="H84" s="102"/>
      <c r="I84" s="102"/>
      <c r="J84" s="102"/>
      <c r="K84" s="103"/>
      <c r="M84" s="22"/>
      <c r="N84" s="23"/>
    </row>
    <row r="85" spans="1:14" x14ac:dyDescent="0.25">
      <c r="A85" s="110"/>
      <c r="B85" s="99"/>
      <c r="C85" s="49" t="s">
        <v>20</v>
      </c>
      <c r="D85" s="36" t="s">
        <v>29</v>
      </c>
      <c r="E85" s="10"/>
      <c r="F85" s="120"/>
      <c r="G85" s="112"/>
      <c r="H85" s="102"/>
      <c r="I85" s="102"/>
      <c r="J85" s="102"/>
      <c r="K85" s="103"/>
      <c r="M85" s="22"/>
      <c r="N85" s="23"/>
    </row>
    <row r="86" spans="1:14" ht="15.75" thickBot="1" x14ac:dyDescent="0.3">
      <c r="A86" s="110"/>
      <c r="B86" s="99"/>
      <c r="C86" s="37" t="s">
        <v>21</v>
      </c>
      <c r="D86" s="38" t="s">
        <v>22</v>
      </c>
      <c r="E86" s="21"/>
      <c r="F86" s="120"/>
      <c r="G86" s="112"/>
      <c r="H86" s="102"/>
      <c r="I86" s="102"/>
      <c r="J86" s="102"/>
      <c r="K86" s="103"/>
      <c r="M86" s="22"/>
      <c r="N86" s="23"/>
    </row>
    <row r="87" spans="1:14" ht="29.25" customHeight="1" thickBot="1" x14ac:dyDescent="0.3">
      <c r="A87" s="110"/>
      <c r="B87" s="57" t="s">
        <v>46</v>
      </c>
      <c r="C87" s="149" t="s">
        <v>37</v>
      </c>
      <c r="D87" s="150" t="s">
        <v>15</v>
      </c>
      <c r="E87" s="32"/>
      <c r="F87" s="74"/>
      <c r="G87" s="151"/>
      <c r="H87" s="152">
        <v>1</v>
      </c>
      <c r="I87" s="153">
        <f>G87*H87</f>
        <v>0</v>
      </c>
      <c r="J87" s="153">
        <f>K87-I87</f>
        <v>0</v>
      </c>
      <c r="K87" s="154">
        <f>I87*1.21</f>
        <v>0</v>
      </c>
      <c r="M87" s="22"/>
      <c r="N87" s="23"/>
    </row>
    <row r="88" spans="1:14" ht="15" customHeight="1" thickBot="1" x14ac:dyDescent="0.3">
      <c r="A88" s="33" t="s">
        <v>74</v>
      </c>
      <c r="B88" s="91" t="s">
        <v>47</v>
      </c>
      <c r="C88" s="155" t="s">
        <v>38</v>
      </c>
      <c r="D88" s="156" t="s">
        <v>69</v>
      </c>
      <c r="E88" s="157"/>
      <c r="F88" s="119"/>
      <c r="G88" s="15"/>
      <c r="H88" s="16">
        <v>2</v>
      </c>
      <c r="I88" s="17">
        <f>G88*H88</f>
        <v>0</v>
      </c>
      <c r="J88" s="17">
        <f>K88-I88</f>
        <v>0</v>
      </c>
      <c r="K88" s="18">
        <f>I88*1.21</f>
        <v>0</v>
      </c>
      <c r="M88" s="22"/>
      <c r="N88" s="23"/>
    </row>
    <row r="89" spans="1:14" ht="14.45" customHeight="1" x14ac:dyDescent="0.25">
      <c r="A89" s="34"/>
      <c r="B89" s="99"/>
      <c r="C89" s="52" t="s">
        <v>18</v>
      </c>
      <c r="D89" s="11" t="s">
        <v>39</v>
      </c>
      <c r="E89" s="42"/>
      <c r="F89" s="120"/>
      <c r="G89" s="111"/>
      <c r="H89" s="100"/>
      <c r="I89" s="100"/>
      <c r="J89" s="100"/>
      <c r="K89" s="101"/>
      <c r="M89" s="22"/>
      <c r="N89" s="23"/>
    </row>
    <row r="90" spans="1:14" ht="14.45" customHeight="1" x14ac:dyDescent="0.25">
      <c r="A90" s="34"/>
      <c r="B90" s="99"/>
      <c r="C90" s="52" t="s">
        <v>40</v>
      </c>
      <c r="D90" s="11" t="s">
        <v>50</v>
      </c>
      <c r="E90" s="42"/>
      <c r="F90" s="120"/>
      <c r="G90" s="112"/>
      <c r="H90" s="102"/>
      <c r="I90" s="102"/>
      <c r="J90" s="102"/>
      <c r="K90" s="103"/>
      <c r="M90" s="22"/>
      <c r="N90" s="23"/>
    </row>
    <row r="91" spans="1:14" ht="14.45" customHeight="1" x14ac:dyDescent="0.25">
      <c r="A91" s="34"/>
      <c r="B91" s="99"/>
      <c r="C91" s="52" t="s">
        <v>51</v>
      </c>
      <c r="D91" s="11" t="s">
        <v>52</v>
      </c>
      <c r="E91" s="42"/>
      <c r="F91" s="120"/>
      <c r="G91" s="112"/>
      <c r="H91" s="102"/>
      <c r="I91" s="102"/>
      <c r="J91" s="102"/>
      <c r="K91" s="103"/>
      <c r="M91" s="22"/>
      <c r="N91" s="23"/>
    </row>
    <row r="92" spans="1:14" ht="14.45" customHeight="1" x14ac:dyDescent="0.25">
      <c r="A92" s="34"/>
      <c r="B92" s="99"/>
      <c r="C92" s="52" t="s">
        <v>53</v>
      </c>
      <c r="D92" s="11" t="s">
        <v>54</v>
      </c>
      <c r="E92" s="42"/>
      <c r="F92" s="120"/>
      <c r="G92" s="112"/>
      <c r="H92" s="102"/>
      <c r="I92" s="102"/>
      <c r="J92" s="102"/>
      <c r="K92" s="103"/>
      <c r="M92" s="22"/>
      <c r="N92" s="23"/>
    </row>
    <row r="93" spans="1:14" ht="14.45" customHeight="1" x14ac:dyDescent="0.25">
      <c r="A93" s="34"/>
      <c r="B93" s="99"/>
      <c r="C93" s="52" t="s">
        <v>55</v>
      </c>
      <c r="D93" s="11" t="s">
        <v>56</v>
      </c>
      <c r="E93" s="42"/>
      <c r="F93" s="120"/>
      <c r="G93" s="112"/>
      <c r="H93" s="102"/>
      <c r="I93" s="102"/>
      <c r="J93" s="102"/>
      <c r="K93" s="103"/>
      <c r="M93" s="22"/>
      <c r="N93" s="23"/>
    </row>
    <row r="94" spans="1:14" ht="14.45" customHeight="1" x14ac:dyDescent="0.25">
      <c r="A94" s="34"/>
      <c r="B94" s="99"/>
      <c r="C94" s="52" t="s">
        <v>19</v>
      </c>
      <c r="D94" s="11" t="s">
        <v>57</v>
      </c>
      <c r="E94" s="42"/>
      <c r="F94" s="120"/>
      <c r="G94" s="112"/>
      <c r="H94" s="102"/>
      <c r="I94" s="102"/>
      <c r="J94" s="102"/>
      <c r="K94" s="103"/>
      <c r="M94" s="22"/>
      <c r="N94" s="23"/>
    </row>
    <row r="95" spans="1:14" ht="14.45" customHeight="1" x14ac:dyDescent="0.25">
      <c r="A95" s="34"/>
      <c r="B95" s="99"/>
      <c r="C95" s="52" t="s">
        <v>58</v>
      </c>
      <c r="D95" s="11" t="s">
        <v>59</v>
      </c>
      <c r="E95" s="42"/>
      <c r="F95" s="120"/>
      <c r="G95" s="112"/>
      <c r="H95" s="102"/>
      <c r="I95" s="102"/>
      <c r="J95" s="102"/>
      <c r="K95" s="103"/>
      <c r="M95" s="22"/>
      <c r="N95" s="23"/>
    </row>
    <row r="96" spans="1:14" ht="30" customHeight="1" x14ac:dyDescent="0.25">
      <c r="A96" s="34"/>
      <c r="B96" s="99"/>
      <c r="C96" s="52" t="s">
        <v>41</v>
      </c>
      <c r="D96" s="11" t="s">
        <v>42</v>
      </c>
      <c r="E96" s="42"/>
      <c r="F96" s="120"/>
      <c r="G96" s="112"/>
      <c r="H96" s="102"/>
      <c r="I96" s="102"/>
      <c r="J96" s="102"/>
      <c r="K96" s="103"/>
      <c r="M96" s="22"/>
      <c r="N96" s="23"/>
    </row>
    <row r="97" spans="1:14" ht="14.45" customHeight="1" x14ac:dyDescent="0.25">
      <c r="A97" s="34"/>
      <c r="B97" s="99"/>
      <c r="C97" s="52" t="s">
        <v>43</v>
      </c>
      <c r="D97" s="11" t="s">
        <v>60</v>
      </c>
      <c r="E97" s="42"/>
      <c r="F97" s="120"/>
      <c r="G97" s="112"/>
      <c r="H97" s="102"/>
      <c r="I97" s="102"/>
      <c r="J97" s="102"/>
      <c r="K97" s="103"/>
      <c r="M97" s="22"/>
      <c r="N97" s="23"/>
    </row>
    <row r="98" spans="1:14" ht="14.45" customHeight="1" x14ac:dyDescent="0.25">
      <c r="A98" s="34"/>
      <c r="B98" s="99"/>
      <c r="C98" s="52" t="s">
        <v>61</v>
      </c>
      <c r="D98" s="11" t="s">
        <v>62</v>
      </c>
      <c r="E98" s="42"/>
      <c r="F98" s="120"/>
      <c r="G98" s="112"/>
      <c r="H98" s="102"/>
      <c r="I98" s="102"/>
      <c r="J98" s="102"/>
      <c r="K98" s="103"/>
      <c r="M98" s="22"/>
      <c r="N98" s="23"/>
    </row>
    <row r="99" spans="1:14" ht="14.45" customHeight="1" x14ac:dyDescent="0.25">
      <c r="A99" s="34"/>
      <c r="B99" s="99"/>
      <c r="C99" s="52" t="s">
        <v>25</v>
      </c>
      <c r="D99" s="11" t="s">
        <v>42</v>
      </c>
      <c r="E99" s="42"/>
      <c r="F99" s="120"/>
      <c r="G99" s="112"/>
      <c r="H99" s="102"/>
      <c r="I99" s="102"/>
      <c r="J99" s="102"/>
      <c r="K99" s="103"/>
      <c r="M99" s="22"/>
      <c r="N99" s="23"/>
    </row>
    <row r="100" spans="1:14" ht="14.45" customHeight="1" x14ac:dyDescent="0.25">
      <c r="A100" s="34"/>
      <c r="B100" s="99"/>
      <c r="C100" s="52" t="s">
        <v>63</v>
      </c>
      <c r="D100" s="11" t="s">
        <v>64</v>
      </c>
      <c r="E100" s="42"/>
      <c r="F100" s="120"/>
      <c r="G100" s="112"/>
      <c r="H100" s="102"/>
      <c r="I100" s="102"/>
      <c r="J100" s="102"/>
      <c r="K100" s="103"/>
      <c r="M100" s="22"/>
      <c r="N100" s="23"/>
    </row>
    <row r="101" spans="1:14" ht="14.45" customHeight="1" x14ac:dyDescent="0.25">
      <c r="A101" s="34"/>
      <c r="B101" s="99"/>
      <c r="C101" s="52" t="s">
        <v>65</v>
      </c>
      <c r="D101" s="11" t="s">
        <v>66</v>
      </c>
      <c r="E101" s="42"/>
      <c r="F101" s="120"/>
      <c r="G101" s="112"/>
      <c r="H101" s="102"/>
      <c r="I101" s="102"/>
      <c r="J101" s="102"/>
      <c r="K101" s="103"/>
      <c r="M101" s="22"/>
      <c r="N101" s="23"/>
    </row>
    <row r="102" spans="1:14" ht="14.45" customHeight="1" x14ac:dyDescent="0.25">
      <c r="A102" s="34"/>
      <c r="B102" s="99"/>
      <c r="C102" s="52" t="s">
        <v>20</v>
      </c>
      <c r="D102" s="11" t="s">
        <v>88</v>
      </c>
      <c r="E102" s="42"/>
      <c r="F102" s="120"/>
      <c r="G102" s="112"/>
      <c r="H102" s="102"/>
      <c r="I102" s="102"/>
      <c r="J102" s="102"/>
      <c r="K102" s="103"/>
      <c r="M102" s="22"/>
      <c r="N102" s="23"/>
    </row>
    <row r="103" spans="1:14" ht="14.45" customHeight="1" x14ac:dyDescent="0.25">
      <c r="A103" s="34"/>
      <c r="B103" s="99"/>
      <c r="C103" s="52" t="s">
        <v>67</v>
      </c>
      <c r="D103" s="11" t="s">
        <v>126</v>
      </c>
      <c r="E103" s="42"/>
      <c r="F103" s="120"/>
      <c r="G103" s="112"/>
      <c r="H103" s="102"/>
      <c r="I103" s="102"/>
      <c r="J103" s="102"/>
      <c r="K103" s="103"/>
      <c r="M103" s="22"/>
      <c r="N103" s="23"/>
    </row>
    <row r="104" spans="1:14" ht="14.45" customHeight="1" thickBot="1" x14ac:dyDescent="0.3">
      <c r="A104" s="34"/>
      <c r="B104" s="99"/>
      <c r="C104" s="53" t="s">
        <v>31</v>
      </c>
      <c r="D104" s="43" t="s">
        <v>22</v>
      </c>
      <c r="E104" s="12"/>
      <c r="F104" s="120"/>
      <c r="G104" s="112"/>
      <c r="H104" s="102"/>
      <c r="I104" s="102"/>
      <c r="J104" s="102"/>
      <c r="K104" s="103"/>
      <c r="M104" s="22"/>
      <c r="N104" s="23"/>
    </row>
    <row r="105" spans="1:14" ht="15" customHeight="1" thickBot="1" x14ac:dyDescent="0.3">
      <c r="A105" s="51"/>
      <c r="B105" s="136" t="s">
        <v>131</v>
      </c>
      <c r="C105" s="48" t="s">
        <v>70</v>
      </c>
      <c r="D105" s="36" t="s">
        <v>15</v>
      </c>
      <c r="E105" s="10"/>
      <c r="F105" s="138"/>
      <c r="G105" s="15"/>
      <c r="H105" s="16">
        <v>1</v>
      </c>
      <c r="I105" s="17">
        <f>G105*H105</f>
        <v>0</v>
      </c>
      <c r="J105" s="17">
        <f>K105-I105</f>
        <v>0</v>
      </c>
      <c r="K105" s="18">
        <f>I105*1.21</f>
        <v>0</v>
      </c>
      <c r="M105" s="22"/>
      <c r="N105" s="23"/>
    </row>
    <row r="106" spans="1:14" ht="15" customHeight="1" x14ac:dyDescent="0.25">
      <c r="A106" s="51"/>
      <c r="B106" s="137"/>
      <c r="C106" s="49" t="s">
        <v>32</v>
      </c>
      <c r="D106" s="36" t="s">
        <v>36</v>
      </c>
      <c r="E106" s="10"/>
      <c r="F106" s="120"/>
      <c r="G106" s="111"/>
      <c r="H106" s="100"/>
      <c r="I106" s="100"/>
      <c r="J106" s="100"/>
      <c r="K106" s="101"/>
      <c r="M106" s="22"/>
      <c r="N106" s="23"/>
    </row>
    <row r="107" spans="1:14" ht="15" customHeight="1" x14ac:dyDescent="0.25">
      <c r="A107" s="51"/>
      <c r="B107" s="137"/>
      <c r="C107" s="52" t="s">
        <v>30</v>
      </c>
      <c r="D107" s="11" t="s">
        <v>134</v>
      </c>
      <c r="E107" s="10"/>
      <c r="F107" s="120"/>
      <c r="G107" s="112"/>
      <c r="H107" s="102"/>
      <c r="I107" s="102"/>
      <c r="J107" s="102"/>
      <c r="K107" s="103"/>
      <c r="M107" s="22"/>
      <c r="N107" s="23"/>
    </row>
    <row r="108" spans="1:14" ht="15" customHeight="1" x14ac:dyDescent="0.25">
      <c r="A108" s="51"/>
      <c r="B108" s="137"/>
      <c r="C108" s="52" t="s">
        <v>68</v>
      </c>
      <c r="D108" s="11" t="s">
        <v>135</v>
      </c>
      <c r="E108" s="10"/>
      <c r="F108" s="120"/>
      <c r="G108" s="112"/>
      <c r="H108" s="102"/>
      <c r="I108" s="102"/>
      <c r="J108" s="102"/>
      <c r="K108" s="103"/>
      <c r="M108" s="22"/>
      <c r="N108" s="23"/>
    </row>
    <row r="109" spans="1:14" ht="15" customHeight="1" x14ac:dyDescent="0.25">
      <c r="A109" s="51"/>
      <c r="B109" s="137"/>
      <c r="C109" s="52" t="s">
        <v>136</v>
      </c>
      <c r="D109" s="11" t="s">
        <v>15</v>
      </c>
      <c r="E109" s="10"/>
      <c r="F109" s="120"/>
      <c r="G109" s="112"/>
      <c r="H109" s="102"/>
      <c r="I109" s="102"/>
      <c r="J109" s="102"/>
      <c r="K109" s="103"/>
      <c r="M109" s="22"/>
      <c r="N109" s="23"/>
    </row>
    <row r="110" spans="1:14" ht="15" customHeight="1" x14ac:dyDescent="0.25">
      <c r="A110" s="51"/>
      <c r="B110" s="137"/>
      <c r="C110" s="52" t="s">
        <v>133</v>
      </c>
      <c r="D110" s="11" t="s">
        <v>15</v>
      </c>
      <c r="E110" s="10"/>
      <c r="F110" s="120"/>
      <c r="G110" s="112"/>
      <c r="H110" s="102"/>
      <c r="I110" s="102"/>
      <c r="J110" s="102"/>
      <c r="K110" s="103"/>
      <c r="M110" s="22"/>
      <c r="N110" s="23"/>
    </row>
    <row r="111" spans="1:14" ht="15" customHeight="1" x14ac:dyDescent="0.25">
      <c r="A111" s="51"/>
      <c r="B111" s="137"/>
      <c r="C111" s="52" t="s">
        <v>137</v>
      </c>
      <c r="D111" s="11" t="s">
        <v>15</v>
      </c>
      <c r="E111" s="10"/>
      <c r="F111" s="120"/>
      <c r="G111" s="112"/>
      <c r="H111" s="102"/>
      <c r="I111" s="102"/>
      <c r="J111" s="102"/>
      <c r="K111" s="103"/>
      <c r="M111" s="22"/>
      <c r="N111" s="23"/>
    </row>
    <row r="112" spans="1:14" ht="15" customHeight="1" thickBot="1" x14ac:dyDescent="0.3">
      <c r="A112" s="51"/>
      <c r="B112" s="137"/>
      <c r="C112" s="54" t="s">
        <v>31</v>
      </c>
      <c r="D112" s="27" t="s">
        <v>22</v>
      </c>
      <c r="E112" s="28"/>
      <c r="F112" s="120"/>
      <c r="G112" s="112"/>
      <c r="H112" s="102"/>
      <c r="I112" s="102"/>
      <c r="J112" s="102"/>
      <c r="K112" s="103"/>
      <c r="M112" s="22"/>
      <c r="N112" s="23"/>
    </row>
    <row r="113" spans="1:14" ht="18.95" customHeight="1" thickBot="1" x14ac:dyDescent="0.3">
      <c r="A113" s="34"/>
      <c r="B113" s="99" t="s">
        <v>132</v>
      </c>
      <c r="C113" s="48" t="s">
        <v>70</v>
      </c>
      <c r="D113" s="36" t="s">
        <v>15</v>
      </c>
      <c r="E113" s="56"/>
      <c r="F113" s="119"/>
      <c r="G113" s="15"/>
      <c r="H113" s="16">
        <v>1</v>
      </c>
      <c r="I113" s="17">
        <f>G113*H113</f>
        <v>0</v>
      </c>
      <c r="J113" s="17">
        <f>K113-I113</f>
        <v>0</v>
      </c>
      <c r="K113" s="18">
        <f>I113*1.21</f>
        <v>0</v>
      </c>
      <c r="M113" s="22"/>
      <c r="N113" s="23"/>
    </row>
    <row r="114" spans="1:14" ht="18.95" customHeight="1" x14ac:dyDescent="0.25">
      <c r="A114" s="34"/>
      <c r="B114" s="99"/>
      <c r="C114" s="49" t="s">
        <v>32</v>
      </c>
      <c r="D114" s="36" t="s">
        <v>36</v>
      </c>
      <c r="E114" s="56"/>
      <c r="F114" s="120"/>
      <c r="G114" s="111"/>
      <c r="H114" s="100"/>
      <c r="I114" s="100"/>
      <c r="J114" s="100"/>
      <c r="K114" s="101"/>
      <c r="M114" s="22"/>
      <c r="N114" s="23"/>
    </row>
    <row r="115" spans="1:14" ht="18.95" customHeight="1" x14ac:dyDescent="0.25">
      <c r="A115" s="34"/>
      <c r="B115" s="99"/>
      <c r="C115" s="49" t="s">
        <v>30</v>
      </c>
      <c r="D115" s="36" t="s">
        <v>33</v>
      </c>
      <c r="E115" s="56"/>
      <c r="F115" s="120"/>
      <c r="G115" s="112"/>
      <c r="H115" s="102"/>
      <c r="I115" s="102"/>
      <c r="J115" s="102"/>
      <c r="K115" s="103"/>
      <c r="M115" s="22"/>
      <c r="N115" s="23"/>
    </row>
    <row r="116" spans="1:14" ht="18.95" customHeight="1" x14ac:dyDescent="0.25">
      <c r="A116" s="34"/>
      <c r="B116" s="99"/>
      <c r="C116" s="49" t="s">
        <v>34</v>
      </c>
      <c r="D116" s="36" t="s">
        <v>128</v>
      </c>
      <c r="E116" s="13"/>
      <c r="F116" s="120"/>
      <c r="G116" s="112"/>
      <c r="H116" s="102"/>
      <c r="I116" s="102"/>
      <c r="J116" s="102"/>
      <c r="K116" s="103"/>
      <c r="M116" s="22"/>
      <c r="N116" s="23"/>
    </row>
    <row r="117" spans="1:14" ht="18.95" customHeight="1" x14ac:dyDescent="0.25">
      <c r="A117" s="34"/>
      <c r="B117" s="99"/>
      <c r="C117" s="49" t="s">
        <v>45</v>
      </c>
      <c r="D117" s="36" t="s">
        <v>129</v>
      </c>
      <c r="E117" s="13"/>
      <c r="F117" s="120"/>
      <c r="G117" s="112"/>
      <c r="H117" s="102"/>
      <c r="I117" s="102"/>
      <c r="J117" s="102"/>
      <c r="K117" s="103"/>
      <c r="M117" s="22"/>
      <c r="N117" s="23"/>
    </row>
    <row r="118" spans="1:14" ht="18.95" customHeight="1" x14ac:dyDescent="0.25">
      <c r="A118" s="34"/>
      <c r="B118" s="99"/>
      <c r="C118" s="49" t="s">
        <v>44</v>
      </c>
      <c r="D118" s="36" t="s">
        <v>71</v>
      </c>
      <c r="E118" s="13"/>
      <c r="F118" s="120"/>
      <c r="G118" s="112"/>
      <c r="H118" s="102"/>
      <c r="I118" s="102"/>
      <c r="J118" s="102"/>
      <c r="K118" s="103"/>
      <c r="M118" s="22"/>
      <c r="N118" s="23"/>
    </row>
    <row r="119" spans="1:14" ht="18.95" customHeight="1" x14ac:dyDescent="0.25">
      <c r="A119" s="34"/>
      <c r="B119" s="99"/>
      <c r="C119" s="49" t="s">
        <v>20</v>
      </c>
      <c r="D119" s="36" t="s">
        <v>29</v>
      </c>
      <c r="E119" s="10"/>
      <c r="F119" s="120"/>
      <c r="G119" s="112"/>
      <c r="H119" s="102"/>
      <c r="I119" s="102"/>
      <c r="J119" s="102"/>
      <c r="K119" s="103"/>
      <c r="M119" s="22"/>
      <c r="N119" s="23"/>
    </row>
    <row r="120" spans="1:14" ht="18.95" customHeight="1" thickBot="1" x14ac:dyDescent="0.3">
      <c r="A120" s="34"/>
      <c r="B120" s="99"/>
      <c r="C120" s="37" t="s">
        <v>21</v>
      </c>
      <c r="D120" s="38" t="s">
        <v>22</v>
      </c>
      <c r="E120" s="21"/>
      <c r="F120" s="120"/>
      <c r="G120" s="112"/>
      <c r="H120" s="102"/>
      <c r="I120" s="102"/>
      <c r="J120" s="102"/>
      <c r="K120" s="103"/>
      <c r="M120" s="22"/>
      <c r="N120" s="23"/>
    </row>
    <row r="121" spans="1:14" ht="29.25" customHeight="1" thickBot="1" x14ac:dyDescent="0.3">
      <c r="A121" s="35"/>
      <c r="B121" s="158" t="s">
        <v>46</v>
      </c>
      <c r="C121" s="55" t="s">
        <v>37</v>
      </c>
      <c r="D121" s="25" t="s">
        <v>15</v>
      </c>
      <c r="E121" s="28"/>
      <c r="F121" s="159"/>
      <c r="G121" s="15"/>
      <c r="H121" s="16">
        <v>1</v>
      </c>
      <c r="I121" s="17">
        <f>G121*H121</f>
        <v>0</v>
      </c>
      <c r="J121" s="17">
        <f>K121-I121</f>
        <v>0</v>
      </c>
      <c r="K121" s="18">
        <f>I121*1.21</f>
        <v>0</v>
      </c>
      <c r="M121" s="22"/>
      <c r="N121" s="23"/>
    </row>
    <row r="122" spans="1:14" ht="15.75" thickBot="1" x14ac:dyDescent="0.3">
      <c r="A122" s="2"/>
      <c r="B122" s="2"/>
      <c r="C122" s="3"/>
      <c r="D122" s="3"/>
      <c r="E122" s="3"/>
      <c r="F122" s="3"/>
      <c r="G122" s="60" t="s">
        <v>9</v>
      </c>
      <c r="H122" s="61"/>
      <c r="I122" s="62">
        <f>SUM(I7:I121)</f>
        <v>0</v>
      </c>
      <c r="J122" s="63">
        <f>SUM(J7:J121)</f>
        <v>0</v>
      </c>
      <c r="K122" s="64">
        <f>SUM(K7:K121)</f>
        <v>0</v>
      </c>
    </row>
    <row r="123" spans="1:14" x14ac:dyDescent="0.25">
      <c r="A123" s="93" t="s">
        <v>17</v>
      </c>
      <c r="B123" s="94"/>
      <c r="C123" s="94"/>
      <c r="D123" s="94"/>
      <c r="E123" s="75" t="s">
        <v>14</v>
      </c>
      <c r="F123" s="3"/>
      <c r="G123" s="4"/>
      <c r="I123" s="9"/>
      <c r="J123" s="9"/>
      <c r="K123" s="9"/>
    </row>
    <row r="124" spans="1:14" ht="15.95" customHeight="1" x14ac:dyDescent="0.25">
      <c r="A124" s="85" t="s">
        <v>142</v>
      </c>
      <c r="B124" s="86"/>
      <c r="C124" s="86"/>
      <c r="D124" s="87"/>
      <c r="E124" s="76"/>
    </row>
    <row r="125" spans="1:14" ht="15" customHeight="1" x14ac:dyDescent="0.25">
      <c r="A125" s="85" t="s">
        <v>143</v>
      </c>
      <c r="B125" s="86"/>
      <c r="C125" s="86"/>
      <c r="D125" s="87"/>
      <c r="E125" s="76"/>
    </row>
    <row r="126" spans="1:14" ht="30" customHeight="1" thickBot="1" x14ac:dyDescent="0.3">
      <c r="A126" s="88" t="s">
        <v>144</v>
      </c>
      <c r="B126" s="89"/>
      <c r="C126" s="89"/>
      <c r="D126" s="90"/>
      <c r="E126" s="77"/>
    </row>
    <row r="127" spans="1:14" x14ac:dyDescent="0.25">
      <c r="A127" s="30"/>
      <c r="B127" s="30"/>
      <c r="D127" s="30"/>
      <c r="E127" s="31"/>
    </row>
    <row r="128" spans="1:14" x14ac:dyDescent="0.25">
      <c r="C128" s="30"/>
    </row>
    <row r="130" spans="2:4" ht="135.75" customHeight="1" x14ac:dyDescent="0.25">
      <c r="B130" s="84"/>
      <c r="C130" s="84"/>
      <c r="D130" s="84"/>
    </row>
    <row r="131" spans="2:4" ht="60" customHeight="1" x14ac:dyDescent="0.25">
      <c r="B131" s="84"/>
      <c r="C131" s="84"/>
      <c r="D131" s="84"/>
    </row>
    <row r="132" spans="2:4" x14ac:dyDescent="0.25">
      <c r="B132" s="19"/>
    </row>
    <row r="133" spans="2:4" x14ac:dyDescent="0.25">
      <c r="B133" s="19"/>
    </row>
    <row r="141" spans="2:4" x14ac:dyDescent="0.25">
      <c r="C141" s="26"/>
    </row>
    <row r="142" spans="2:4" x14ac:dyDescent="0.25">
      <c r="C142" s="26"/>
    </row>
    <row r="143" spans="2:4" x14ac:dyDescent="0.25">
      <c r="C143" s="26"/>
    </row>
    <row r="144" spans="2:4" ht="21" customHeight="1" x14ac:dyDescent="0.25">
      <c r="C144" s="26"/>
    </row>
    <row r="145" spans="3:3" x14ac:dyDescent="0.25">
      <c r="C145" s="26"/>
    </row>
    <row r="146" spans="3:3" x14ac:dyDescent="0.25">
      <c r="C146" s="26"/>
    </row>
    <row r="147" spans="3:3" x14ac:dyDescent="0.25">
      <c r="C147" s="26"/>
    </row>
    <row r="148" spans="3:3" x14ac:dyDescent="0.25">
      <c r="C148" s="26"/>
    </row>
    <row r="149" spans="3:3" x14ac:dyDescent="0.25">
      <c r="C149" s="26"/>
    </row>
    <row r="150" spans="3:3" x14ac:dyDescent="0.25">
      <c r="C150" s="26"/>
    </row>
    <row r="151" spans="3:3" ht="21" customHeight="1" x14ac:dyDescent="0.25">
      <c r="C151" s="26"/>
    </row>
    <row r="152" spans="3:3" x14ac:dyDescent="0.25">
      <c r="C152" s="26"/>
    </row>
    <row r="153" spans="3:3" x14ac:dyDescent="0.25">
      <c r="C153" s="26"/>
    </row>
    <row r="154" spans="3:3" x14ac:dyDescent="0.25">
      <c r="C154" s="26"/>
    </row>
  </sheetData>
  <mergeCells count="51">
    <mergeCell ref="B105:B112"/>
    <mergeCell ref="B73:B78"/>
    <mergeCell ref="G74:K78"/>
    <mergeCell ref="F73:F78"/>
    <mergeCell ref="F79:F86"/>
    <mergeCell ref="F88:F104"/>
    <mergeCell ref="F105:F112"/>
    <mergeCell ref="F113:F120"/>
    <mergeCell ref="B29:B39"/>
    <mergeCell ref="G80:K86"/>
    <mergeCell ref="A56:A87"/>
    <mergeCell ref="B79:B86"/>
    <mergeCell ref="G57:K72"/>
    <mergeCell ref="B56:B72"/>
    <mergeCell ref="A5:A6"/>
    <mergeCell ref="C5:D5"/>
    <mergeCell ref="E5:E6"/>
    <mergeCell ref="F7:F22"/>
    <mergeCell ref="H5:H6"/>
    <mergeCell ref="F23:F28"/>
    <mergeCell ref="F40:F46"/>
    <mergeCell ref="F47:F54"/>
    <mergeCell ref="F56:F72"/>
    <mergeCell ref="G89:K104"/>
    <mergeCell ref="G41:K46"/>
    <mergeCell ref="G106:K112"/>
    <mergeCell ref="F29:F39"/>
    <mergeCell ref="B131:D131"/>
    <mergeCell ref="J5:J6"/>
    <mergeCell ref="K5:K6"/>
    <mergeCell ref="B47:B54"/>
    <mergeCell ref="G8:K22"/>
    <mergeCell ref="G48:K54"/>
    <mergeCell ref="B7:B22"/>
    <mergeCell ref="B40:B46"/>
    <mergeCell ref="G30:K39"/>
    <mergeCell ref="B23:B28"/>
    <mergeCell ref="G24:K28"/>
    <mergeCell ref="I5:I6"/>
    <mergeCell ref="A1:K1"/>
    <mergeCell ref="A3:K3"/>
    <mergeCell ref="B130:D130"/>
    <mergeCell ref="A124:D124"/>
    <mergeCell ref="A125:D125"/>
    <mergeCell ref="A126:D126"/>
    <mergeCell ref="A123:D123"/>
    <mergeCell ref="G5:G6"/>
    <mergeCell ref="A7:A22"/>
    <mergeCell ref="G114:K120"/>
    <mergeCell ref="B113:B120"/>
    <mergeCell ref="B88:B104"/>
  </mergeCells>
  <pageMargins left="0.25" right="0.25" top="0.75" bottom="0.75" header="0.3" footer="0.3"/>
  <pageSetup paperSize="9" scale="3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</dc:creator>
  <cp:lastModifiedBy>Zdeněk Bartl</cp:lastModifiedBy>
  <cp:lastPrinted>2024-12-13T07:58:36Z</cp:lastPrinted>
  <dcterms:created xsi:type="dcterms:W3CDTF">2017-06-20T06:57:43Z</dcterms:created>
  <dcterms:modified xsi:type="dcterms:W3CDTF">2025-07-07T06:49:51Z</dcterms:modified>
</cp:coreProperties>
</file>