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l_dama_projekce\ZAK24022 - DPS MENDELU BioLab\_Aktuální\EDIT\"/>
    </mc:Choice>
  </mc:AlternateContent>
  <xr:revisionPtr revIDLastSave="0" documentId="13_ncr:1_{04901F9F-CCBF-494B-B02B-B39364F262B4}" xr6:coauthVersionLast="47" xr6:coauthVersionMax="47" xr10:uidLastSave="{00000000-0000-0000-0000-000000000000}"/>
  <bookViews>
    <workbookView xWindow="-110" yWindow="-110" windowWidth="38620" windowHeight="21100" tabRatio="500" activeTab="1" xr2:uid="{00000000-000D-0000-FFFF-FFFF00000000}"/>
  </bookViews>
  <sheets>
    <sheet name="Rekapitulace" sheetId="1" r:id="rId1"/>
    <sheet name="Elektroinstalace" sheetId="3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_dph1">[1]list1!#REF!</definedName>
    <definedName name="__dph2">[1]list1!#REF!</definedName>
    <definedName name="__dph3">[1]list1!#REF!</definedName>
    <definedName name="__mat1">[2]ACCESS!$L$1</definedName>
    <definedName name="__pol1">#REF!</definedName>
    <definedName name="__pol2">#REF!</definedName>
    <definedName name="__pol3">#REF!</definedName>
    <definedName name="_ak">#REF!</definedName>
    <definedName name="_BPK1">#REF!</definedName>
    <definedName name="_BPK2">#REF!</definedName>
    <definedName name="_BPK3">#REF!</definedName>
    <definedName name="_DAT1">'[3]06 01 10 transferpreise fr01  '!#REF!</definedName>
    <definedName name="_DAT10">'[3]06 01 10 transferpreise fr01  '!#REF!</definedName>
    <definedName name="_DAT11">'[3]06 01 10 transferpreise fr01  '!#REF!</definedName>
    <definedName name="_DAT12">'[3]06 01 10 transferpreise fr01  '!#REF!</definedName>
    <definedName name="_DAT13">'[3]06 01 10 transferpreise fr01  '!#REF!</definedName>
    <definedName name="_DAT14">'[3]06 01 10 transferpreise fr01  '!#REF!</definedName>
    <definedName name="_DAT15">'[3]06 01 10 transferpreise fr01  '!#REF!</definedName>
    <definedName name="_DAT16">'[3]06 01 10 transferpreise fr01  '!#REF!</definedName>
    <definedName name="_DAT17">#REF!</definedName>
    <definedName name="_DAT18">#REF!</definedName>
    <definedName name="_DAT19">#REF!</definedName>
    <definedName name="_DAT2">'[3]06 01 10 transferpreise fr01  '!#REF!</definedName>
    <definedName name="_DAT20">#REF!</definedName>
    <definedName name="_DAT3">'[3]06 01 10 transferpreise fr01  '!#REF!</definedName>
    <definedName name="_DAT4">#REF!</definedName>
    <definedName name="_DAT5">'[3]06 01 10 transferpreise fr01  '!#REF!</definedName>
    <definedName name="_DAT6">'[3]06 01 10 transferpreise fr01  '!#REF!</definedName>
    <definedName name="_DAT7">#REF!</definedName>
    <definedName name="_DAT8">'[3]06 01 10 transferpreise fr01  '!#REF!</definedName>
    <definedName name="_DAT9">'[3]06 01 10 transferpreise fr01  '!#REF!</definedName>
    <definedName name="_dph1">#REF!</definedName>
    <definedName name="_dph2">#REF!</definedName>
    <definedName name="_dph3">#REF!</definedName>
    <definedName name="_Key1">[4]mat!#REF!</definedName>
    <definedName name="_Key2">[4]mat!#REF!</definedName>
    <definedName name="_mat1">[2]ACCESS!$L$1</definedName>
    <definedName name="_Order1">255</definedName>
    <definedName name="_Order2">255</definedName>
    <definedName name="_pol1">#REF!</definedName>
    <definedName name="_pol2">#REF!</definedName>
    <definedName name="_pol3">#REF!</definedName>
    <definedName name="_RS4">'[3]06 01 10 transferpreise fr01  '!#REF!</definedName>
    <definedName name="acmat">[5]rekapitulace!#REF!</definedName>
    <definedName name="acmont">[5]rekapitulace!#REF!</definedName>
    <definedName name="ACS_ING_DOD">#REF!</definedName>
    <definedName name="ACS_ING_MONT">#REF!</definedName>
    <definedName name="ACS_KAB_DOD">#REF!</definedName>
    <definedName name="ACS_TRASY_DOD">#REF!</definedName>
    <definedName name="ACS_TRASY_MONT">#REF!</definedName>
    <definedName name="ACS_ZAR_DOD">#REF!</definedName>
    <definedName name="akopl_jnasajn">#REF!</definedName>
    <definedName name="AP_ING_DOD">#REF!</definedName>
    <definedName name="AP_ING_MONT">#REF!</definedName>
    <definedName name="AP_ZAR_DOD">#REF!</definedName>
    <definedName name="AP_ZAR_MONT">#REF!</definedName>
    <definedName name="apma">#REF!</definedName>
    <definedName name="apmat">[5]rekapitulace!#REF!</definedName>
    <definedName name="apmo">#REF!</definedName>
    <definedName name="apmont">[5]rekapitulace!#REF!</definedName>
    <definedName name="ASC_KAB_MONT">#REF!</definedName>
    <definedName name="ASC_ZAR_MONT">#REF!</definedName>
    <definedName name="asec_">#REF!</definedName>
    <definedName name="Autokont">#REF!</definedName>
    <definedName name="AV_TRASY_DOD">#REF!</definedName>
    <definedName name="AV_TRASY_MONT">#REF!</definedName>
    <definedName name="avindmont">#REF!</definedName>
    <definedName name="avmat">[5]rekapitulace!#REF!</definedName>
    <definedName name="avmont">[5]rekapitulace!#REF!</definedName>
    <definedName name="cctv">#REF!</definedName>
    <definedName name="CCTV_dod">#REF!</definedName>
    <definedName name="CCTV_ING_DOD">#REF!</definedName>
    <definedName name="CCTV_ING_MONT">#REF!</definedName>
    <definedName name="CCTV_KAB_DOD">#REF!</definedName>
    <definedName name="CCTV_KAB_MONT">#REF!</definedName>
    <definedName name="CCTV_mont">#REF!</definedName>
    <definedName name="CCTV_TRASY_DOD">#REF!</definedName>
    <definedName name="CCTV_TRASY_MONT">#REF!</definedName>
    <definedName name="CCTV_ZAR_DOD">#REF!</definedName>
    <definedName name="CCTV_ZAR_MONT">#REF!</definedName>
    <definedName name="cctvma">#REF!</definedName>
    <definedName name="cctvmat">[5]rekapitulace!#REF!</definedName>
    <definedName name="cctvmo">#REF!</definedName>
    <definedName name="cctvmont">[5]rekapitulace!#REF!</definedName>
    <definedName name="cena">#REF!</definedName>
    <definedName name="Cenainstmat">#REF!</definedName>
    <definedName name="centmat">[5]rekapitulace!#REF!</definedName>
    <definedName name="centmont">[5]rekapitulace!#REF!</definedName>
    <definedName name="_xlnm.Database">#REF!</definedName>
    <definedName name="Datum">#REF!</definedName>
    <definedName name="Dil">#REF!</definedName>
    <definedName name="Dodavka0">#REF!</definedName>
    <definedName name="dolar">#REF!</definedName>
    <definedName name="doma">#REF!</definedName>
    <definedName name="domo">#REF!</definedName>
    <definedName name="dtmat">#REF!</definedName>
    <definedName name="dtmont">#REF!</definedName>
    <definedName name="epsma">#REF!</definedName>
    <definedName name="epsmat">[5]rekapitulace!$G$8</definedName>
    <definedName name="epsmo">#REF!</definedName>
    <definedName name="epsmont">[5]rekapitulace!$H$8</definedName>
    <definedName name="ermat">[5]rekapitulace!#REF!</definedName>
    <definedName name="ermont">[5]rekapitulace!#REF!</definedName>
    <definedName name="Excel_BuiltIn_Print_Area_1">#REF!</definedName>
    <definedName name="EZE_TRASY_MONT">#REF!</definedName>
    <definedName name="EZS_dod">#REF!</definedName>
    <definedName name="EZS_ING_DOD">#REF!</definedName>
    <definedName name="EZS_ING_MONT">#REF!</definedName>
    <definedName name="EZS_KAB_DOD">#REF!</definedName>
    <definedName name="EZS_KAB_MONT">#REF!</definedName>
    <definedName name="EZS_mont">#REF!</definedName>
    <definedName name="EZS_TRASY_DOD">#REF!</definedName>
    <definedName name="EZS_ZAR_DOD">#REF!</definedName>
    <definedName name="EZS_ZAR_MONT">#REF!</definedName>
    <definedName name="ezsma">#REF!</definedName>
    <definedName name="ezsmac">#REF!</definedName>
    <definedName name="ezsmat">[5]rekapitulace!#REF!</definedName>
    <definedName name="ezsmo">#REF!</definedName>
    <definedName name="ezsmont">[5]rekapitulace!#REF!</definedName>
    <definedName name="footer">#REF!</definedName>
    <definedName name="footer2">#REF!</definedName>
    <definedName name="Format">#REF!</definedName>
    <definedName name="G___P__">#REF!</definedName>
    <definedName name="G___P___10">NA()</definedName>
    <definedName name="G___P___11">NA()</definedName>
    <definedName name="G___P___12">NA()</definedName>
    <definedName name="G___P___13">NA()</definedName>
    <definedName name="G___P___14">NA()</definedName>
    <definedName name="G___P___15">NA()</definedName>
    <definedName name="G___P___16">NA()</definedName>
    <definedName name="G___P___17">NA()</definedName>
    <definedName name="G___P___18">NA()</definedName>
    <definedName name="G___P___19">NA()</definedName>
    <definedName name="G___P___20">NA()</definedName>
    <definedName name="G___P___21">NA()</definedName>
    <definedName name="G___P___22">NA()</definedName>
    <definedName name="G___P___23">NA()</definedName>
    <definedName name="G___P___24">NA()</definedName>
    <definedName name="G___P___25">NA()</definedName>
    <definedName name="G___P___26">NA()</definedName>
    <definedName name="G___P___27">NA()</definedName>
    <definedName name="G___P___28">NA()</definedName>
    <definedName name="G___P___6">NA()</definedName>
    <definedName name="G___P___7">NA()</definedName>
    <definedName name="G___P___8">NA()</definedName>
    <definedName name="G___P___9">NA()</definedName>
    <definedName name="head1">#REF!</definedName>
    <definedName name="Header">#REF!</definedName>
    <definedName name="Header2">#REF!</definedName>
    <definedName name="header3">#REF!</definedName>
    <definedName name="Hlava1">#REF!</definedName>
    <definedName name="Hlava2">#REF!</definedName>
    <definedName name="hlava21">#REF!</definedName>
    <definedName name="hlava22">#REF!</definedName>
    <definedName name="Hlava3">#REF!</definedName>
    <definedName name="Hlava4">#REF!</definedName>
    <definedName name="HSV0">#REF!</definedName>
    <definedName name="HZS0">#REF!</definedName>
    <definedName name="ikmat">[5]rekapitulace!#REF!</definedName>
    <definedName name="ikmont">[5]rekapitulace!#REF!</definedName>
    <definedName name="ING_EPS">#REF!</definedName>
    <definedName name="INSMATEPS">#REF!</definedName>
    <definedName name="INSMATEZS">#REF!</definedName>
    <definedName name="INST_EPS">#REF!</definedName>
    <definedName name="INSTACCESS">#REF!</definedName>
    <definedName name="INSTACCESS_MONT">#REF!</definedName>
    <definedName name="INSTCCTV">#REF!</definedName>
    <definedName name="INSTCCTV_MONT">#REF!</definedName>
    <definedName name="INSTEPS">#REF!</definedName>
    <definedName name="INSTEPS_MONT">#REF!</definedName>
    <definedName name="INSTEZS">#REF!</definedName>
    <definedName name="INSTEZS_MONT">#REF!</definedName>
    <definedName name="INSTINTERKOM">#REF!</definedName>
    <definedName name="INSTINTERKOM_MONT">#REF!</definedName>
    <definedName name="INSTJC_DOD">#REF!</definedName>
    <definedName name="INSTJC_MONT">#REF!</definedName>
    <definedName name="INSTMAT_EPS">#REF!</definedName>
    <definedName name="INSTSK">#REF!</definedName>
    <definedName name="INSTSK_MONT">#REF!</definedName>
    <definedName name="INSTZEM">#REF!</definedName>
    <definedName name="INSTZEM_MONT">#REF!</definedName>
    <definedName name="IS_dod">#REF!</definedName>
    <definedName name="IS_mont">#REF!</definedName>
    <definedName name="IT">#REF!</definedName>
    <definedName name="JC_ING_DOD">#REF!</definedName>
    <definedName name="JC_ING_MONT">#REF!</definedName>
    <definedName name="JC_KAB_DOD">#REF!</definedName>
    <definedName name="JC_KAB_MONT">#REF!</definedName>
    <definedName name="JC_TRASY_DOD">#REF!</definedName>
    <definedName name="JC_TRASY_MONT">#REF!</definedName>
    <definedName name="JC_ZAR_DOD">#REF!</definedName>
    <definedName name="JC_ZAR_MONT">#REF!</definedName>
    <definedName name="jcmat">[5]rekapitulace!#REF!</definedName>
    <definedName name="jcmont">[5]rekapitulace!#REF!</definedName>
    <definedName name="JKSO">#REF!</definedName>
    <definedName name="KAB_EPS">#REF!</definedName>
    <definedName name="kabmat">[5]rekapitulace!$I$5</definedName>
    <definedName name="kabmont">[5]rekapitulace!$J$5</definedName>
    <definedName name="KABMONT_EPS">#REF!</definedName>
    <definedName name="koef">#REF!</definedName>
    <definedName name="koef_EPS_nakup">#REF!</definedName>
    <definedName name="koef_EUR">#REF!</definedName>
    <definedName name="koef_systimax">#REF!</definedName>
    <definedName name="koeficientcelkem">#REF!</definedName>
    <definedName name="koefmontazi">#REF!</definedName>
    <definedName name="koefmontproCCTV">#REF!</definedName>
    <definedName name="koefpronabídky">#REF!</definedName>
    <definedName name="ma">#REF!</definedName>
    <definedName name="mar">#REF!</definedName>
    <definedName name="MAT">#REF!</definedName>
    <definedName name="mat_cctv">#REF!</definedName>
    <definedName name="mat_eps">#REF!</definedName>
    <definedName name="mat_ezs">#REF!</definedName>
    <definedName name="mat_mr">#REF!</definedName>
    <definedName name="mat_oz">#REF!</definedName>
    <definedName name="mat_vjezd">#REF!</definedName>
    <definedName name="MATACCESS">#REF!</definedName>
    <definedName name="MATACCESS_MONT">#REF!</definedName>
    <definedName name="MATAV">#REF!</definedName>
    <definedName name="matav2">#REF!</definedName>
    <definedName name="MATCCTV">#REF!</definedName>
    <definedName name="MATCCTV_MONT">#REF!</definedName>
    <definedName name="MATDT">#REF!</definedName>
    <definedName name="MATel">#REF!</definedName>
    <definedName name="MATEPS">#REF!</definedName>
    <definedName name="MATEPS_MONT">#REF!</definedName>
    <definedName name="material">#REF!</definedName>
    <definedName name="Material_trasy">#REF!</definedName>
    <definedName name="MATEZS">#REF!</definedName>
    <definedName name="MATEZS_MONT">#REF!</definedName>
    <definedName name="matezs3">#REF!</definedName>
    <definedName name="MATINTERKOM">#REF!</definedName>
    <definedName name="MATINTERKOM_MONT">#REF!</definedName>
    <definedName name="MATJC">#REF!</definedName>
    <definedName name="MATJC_DOD">#REF!</definedName>
    <definedName name="MATJC_MONT">#REF!</definedName>
    <definedName name="MATLF">#REF!</definedName>
    <definedName name="MATOST">#REF!</definedName>
    <definedName name="MATPA">#REF!</definedName>
    <definedName name="MATSITPRIVOD">#REF!</definedName>
    <definedName name="MATSK">#REF!</definedName>
    <definedName name="MATSK_MONT">#REF!</definedName>
    <definedName name="MATSTA">#REF!</definedName>
    <definedName name="MATTLF">#REF!</definedName>
    <definedName name="MATZAT">#REF!</definedName>
    <definedName name="MATZEM">#REF!</definedName>
    <definedName name="MATZEM_MONT">#REF!</definedName>
    <definedName name="MAVYTR">#REF!</definedName>
    <definedName name="MJ">#REF!</definedName>
    <definedName name="MO">#REF!</definedName>
    <definedName name="MONINSMATEEZS">#REF!</definedName>
    <definedName name="mont">#REF!</definedName>
    <definedName name="Mont.inst_mat">#REF!</definedName>
    <definedName name="mont_cctv">#REF!</definedName>
    <definedName name="MONT_EPS">#REF!</definedName>
    <definedName name="mont_ezs">#REF!</definedName>
    <definedName name="mont_mr">#REF!</definedName>
    <definedName name="mont_oz">#REF!</definedName>
    <definedName name="mont_tras">#REF!</definedName>
    <definedName name="mont_vjezd">#REF!</definedName>
    <definedName name="mont1">[2]ACCESS!$M$1</definedName>
    <definedName name="MONTAV">#REF!</definedName>
    <definedName name="montav2">#REF!</definedName>
    <definedName name="montaz">#REF!</definedName>
    <definedName name="Montaz0">#REF!</definedName>
    <definedName name="Montáž">#REF!</definedName>
    <definedName name="MONTCCTV">#REF!</definedName>
    <definedName name="MONTDT">#REF!</definedName>
    <definedName name="MONTEL">#REF!</definedName>
    <definedName name="MONTEPS">#REF!</definedName>
    <definedName name="MONTEZS">#REF!</definedName>
    <definedName name="montezs3">#REF!</definedName>
    <definedName name="MONTINST_EPS">#REF!</definedName>
    <definedName name="MONTINSTEPS">#REF!</definedName>
    <definedName name="MONTJC">#REF!</definedName>
    <definedName name="MONTOST">#REF!</definedName>
    <definedName name="MONTPA">#REF!</definedName>
    <definedName name="MONTSITPRIVOD">#REF!</definedName>
    <definedName name="MONTSTA">#REF!</definedName>
    <definedName name="MONTTLF">#REF!</definedName>
    <definedName name="MONTVYTR">#REF!</definedName>
    <definedName name="MONTZAR">#REF!</definedName>
    <definedName name="MONTZAT">#REF!</definedName>
    <definedName name="MR_ING_DOD">#REF!</definedName>
    <definedName name="MR_ING_MONT">#REF!</definedName>
    <definedName name="MR_KAB_DOD">#REF!</definedName>
    <definedName name="MR_KAB_MONT">#REF!</definedName>
    <definedName name="MR_TRASY_DOD">#REF!</definedName>
    <definedName name="MR_TRASY_MONT">#REF!</definedName>
    <definedName name="MR_ZAR_DOD">#REF!</definedName>
    <definedName name="MR_ZAR_MONT">#REF!</definedName>
    <definedName name="mrma">#REF!</definedName>
    <definedName name="mrmat">[5]rekapitulace!#REF!</definedName>
    <definedName name="mrmo">#REF!</definedName>
    <definedName name="mrmont">[5]rekapitulace!#REF!</definedName>
    <definedName name="mterial">#REF!</definedName>
    <definedName name="N_Elinsta">#REF!</definedName>
    <definedName name="nak">#REF!</definedName>
    <definedName name="nakup">#REF!</definedName>
    <definedName name="Nákup_Autocont">#REF!</definedName>
    <definedName name="NazevDilu">#REF!</definedName>
    <definedName name="Objednatel">#REF!</definedName>
    <definedName name="_xlnm.Print_Area" localSheetId="0">Rekapitulace!$A$3:$G$38</definedName>
    <definedName name="okfmat" localSheetId="1">[5]rekapitulace!#REF!</definedName>
    <definedName name="okfmat">[5]rekapitulace!#REF!</definedName>
    <definedName name="okfmont" localSheetId="1">[5]rekapitulace!#REF!</definedName>
    <definedName name="okfmont">[5]rekapitulace!#REF!</definedName>
    <definedName name="ozmat" localSheetId="1">#REF!</definedName>
    <definedName name="ozmat">#REF!</definedName>
    <definedName name="ozmont">#REF!</definedName>
    <definedName name="parkmat">#REF!</definedName>
    <definedName name="parkmont">#REF!</definedName>
    <definedName name="polbezcen1">#REF!</definedName>
    <definedName name="polbezcen2">#REF!</definedName>
    <definedName name="polbezcen3">#REF!</definedName>
    <definedName name="polcen2">#REF!</definedName>
    <definedName name="polcen3">#REF!</definedName>
    <definedName name="polminuty1">#REF!</definedName>
    <definedName name="polminuty2">#REF!</definedName>
    <definedName name="polminuty3">#REF!</definedName>
    <definedName name="ponížení">#REF!</definedName>
    <definedName name="popisrozp">#REF!</definedName>
    <definedName name="Poznamka">#REF!</definedName>
    <definedName name="PSV0">#REF!</definedName>
    <definedName name="RawData">#REF!</definedName>
    <definedName name="RawHeader">#REF!</definedName>
    <definedName name="rezerva">#REF!</definedName>
    <definedName name="rezerva_so002">#REF!</definedName>
    <definedName name="rozmat">[5]rekapitulace!#REF!</definedName>
    <definedName name="rozmont">[5]rekapitulace!#REF!</definedName>
    <definedName name="s">#REF!</definedName>
    <definedName name="sdgnfsrg">'[3]06 01 10 transferpreise fr01  '!#REF!</definedName>
    <definedName name="SIT_EPS">#REF!</definedName>
    <definedName name="SITMONT_EPS">#REF!</definedName>
    <definedName name="SK_dod">#REF!</definedName>
    <definedName name="SK_ING_DOD">#REF!</definedName>
    <definedName name="SK_ING_MONT">#REF!</definedName>
    <definedName name="SK_KAB_DOD">#REF!</definedName>
    <definedName name="SK_KAB_MONT">#REF!</definedName>
    <definedName name="SK_mont">#REF!</definedName>
    <definedName name="SK_TRASY_DOD">#REF!</definedName>
    <definedName name="SK_TRASY_MONT">#REF!</definedName>
    <definedName name="SK_ZAR_DOD">#REF!</definedName>
    <definedName name="SK_ZAR_MONT">#REF!</definedName>
    <definedName name="skma">#REF!</definedName>
    <definedName name="skmat">[5]rekapitulace!#REF!</definedName>
    <definedName name="skmo">#REF!</definedName>
    <definedName name="skmont">[5]rekapitulace!#REF!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pis_EZS_AKU38">#REF!</definedName>
    <definedName name="soupis_EZS_B9501">#REF!</definedName>
    <definedName name="soupis_EZS_CYH">#REF!</definedName>
    <definedName name="soupis_EZS_CYKY">#REF!</definedName>
    <definedName name="soupis_EZS_ext_SIR">#REF!</definedName>
    <definedName name="soupis_EZS_GLASS">#REF!</definedName>
    <definedName name="soupis_EZS_int_SIR">#REF!</definedName>
    <definedName name="soupis_EZS_J24">#REF!</definedName>
    <definedName name="soupis_EZS_J40">#REF!</definedName>
    <definedName name="soupis_EZS_klavesnice">#REF!</definedName>
    <definedName name="soupis_EZS_koncentrator">#REF!</definedName>
    <definedName name="soupis_EZS_kryt_Z40">#REF!</definedName>
    <definedName name="soupis_EZS_MG_dvere">#REF!</definedName>
    <definedName name="soupis_EZS_MG_vrata">#REF!</definedName>
    <definedName name="soupis_EZS_PIR_dl_dosah_RX40QZD">#REF!</definedName>
    <definedName name="soupis_EZS_PIR_dual">#REF!</definedName>
    <definedName name="soupis_EZS_PIR_RX40QZD">#REF!</definedName>
    <definedName name="soupis_EZS_signalizace">#REF!</definedName>
    <definedName name="soupis_EZS_UTP">#REF!</definedName>
    <definedName name="soupis_EZS_Zdroj_10A">#REF!</definedName>
    <definedName name="STA_ING_DOD">#REF!</definedName>
    <definedName name="STA_ING_MONT">#REF!</definedName>
    <definedName name="STA_KAB_DOD">#REF!</definedName>
    <definedName name="STA_KAB_MONT">#REF!</definedName>
    <definedName name="STA_TRASY_DOD">#REF!</definedName>
    <definedName name="STA_TRASY_MONT">#REF!</definedName>
    <definedName name="STA_ZAR_DOD">#REF!</definedName>
    <definedName name="STA_ZAR_MONT">#REF!</definedName>
    <definedName name="STA_ZAŘ_DOD">#REF!</definedName>
    <definedName name="stama">#REF!</definedName>
    <definedName name="stamat">[5]rekapitulace!#REF!</definedName>
    <definedName name="stamo">#REF!</definedName>
    <definedName name="stamont">[5]rekapitulace!#REF!</definedName>
    <definedName name="telmat">#REF!</definedName>
    <definedName name="telmont">#REF!</definedName>
    <definedName name="TEST0">#REF!</definedName>
    <definedName name="TEST1">#REF!</definedName>
    <definedName name="TEST2">#REF!</definedName>
    <definedName name="TESTHKEY">#REF!</definedName>
    <definedName name="TESTKEYS">#REF!</definedName>
    <definedName name="TESTVKEY">#REF!</definedName>
    <definedName name="tlfmat">[5]rekapitulace!#REF!</definedName>
    <definedName name="tlfmont">[5]rekapitulace!#REF!</definedName>
    <definedName name="trasy_mont">#REF!</definedName>
    <definedName name="trasymat">[5]rekapitulace!$I$3</definedName>
    <definedName name="trasymont">[5]rekapitulace!$J$3</definedName>
    <definedName name="TU_ING_DOD">#REF!</definedName>
    <definedName name="TU_ING_MONT">#REF!</definedName>
    <definedName name="TU_ZAR_DOD">#REF!</definedName>
    <definedName name="TU_ZAR_MONT">#REF!</definedName>
    <definedName name="tuma">#REF!</definedName>
    <definedName name="tumat">[5]rekapitulace!#REF!</definedName>
    <definedName name="túmat">[5]rekapitulace!#REF!</definedName>
    <definedName name="tumo">#REF!</definedName>
    <definedName name="Typ">#REF!</definedName>
    <definedName name="VRNKc">#REF!</definedName>
    <definedName name="VRNnazev">#REF!</definedName>
    <definedName name="VRNproc">#REF!</definedName>
    <definedName name="VRNzakl">#REF!</definedName>
    <definedName name="VS_dod">#REF!</definedName>
    <definedName name="VS_dod_nakup">#REF!</definedName>
    <definedName name="VS_mont">#REF!</definedName>
    <definedName name="vsmat">[5]rekapitulace!#REF!</definedName>
    <definedName name="vsmont">[5]rekapitulace!#REF!</definedName>
    <definedName name="vtma">#REF!</definedName>
    <definedName name="vtmo">#REF!</definedName>
    <definedName name="vyp">#REF!</definedName>
    <definedName name="vyvmat">[5]rekapitulace!#REF!</definedName>
    <definedName name="vyvmont">[5]rekapitulace!#REF!</definedName>
    <definedName name="wifimat">[5]rekapitulace!#REF!</definedName>
    <definedName name="wifimont">[5]rekapitulace!#REF!</definedName>
    <definedName name="x">'[3]06 01 10 transferpreise fr01  '!#REF!</definedName>
    <definedName name="xx">'[3]06 01 10 transferpreise fr01  '!#REF!</definedName>
    <definedName name="Zakazka">#REF!</definedName>
    <definedName name="ZakHead">#REF!</definedName>
    <definedName name="Zaklad22">#REF!</definedName>
    <definedName name="Zaklad5">#REF!</definedName>
    <definedName name="ZAR_EPS">#REF!</definedName>
    <definedName name="ZAREPS">#REF!</definedName>
    <definedName name="zavm">[5]rekapitulace!#REF!</definedName>
    <definedName name="zavmo">[5]rekapitulace!#REF!</definedName>
    <definedName name="Zhotovitel">#REF!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30" i="3" l="1"/>
  <c r="H30" i="3"/>
  <c r="F29" i="3"/>
  <c r="H29" i="3"/>
  <c r="F27" i="3"/>
  <c r="H27" i="3"/>
  <c r="F28" i="3"/>
  <c r="H28" i="3"/>
  <c r="H53" i="3"/>
  <c r="F53" i="3"/>
  <c r="H70" i="3"/>
  <c r="H71" i="3"/>
  <c r="F70" i="3"/>
  <c r="F71" i="3"/>
  <c r="F17" i="3"/>
  <c r="H17" i="3"/>
  <c r="F16" i="3"/>
  <c r="H16" i="3"/>
  <c r="F62" i="3"/>
  <c r="H62" i="3"/>
  <c r="F63" i="3"/>
  <c r="H63" i="3"/>
  <c r="H46" i="3"/>
  <c r="F46" i="3"/>
  <c r="F60" i="3"/>
  <c r="H60" i="3"/>
  <c r="F61" i="3"/>
  <c r="H61" i="3"/>
  <c r="H51" i="3"/>
  <c r="F51" i="3"/>
  <c r="H56" i="3"/>
  <c r="F56" i="3"/>
  <c r="F73" i="3"/>
  <c r="H33" i="3"/>
  <c r="F33" i="3"/>
  <c r="H32" i="3"/>
  <c r="F32" i="3"/>
  <c r="H31" i="3"/>
  <c r="F31" i="3"/>
  <c r="H20" i="3"/>
  <c r="F20" i="3"/>
  <c r="H58" i="3"/>
  <c r="F58" i="3"/>
  <c r="H59" i="3"/>
  <c r="F59" i="3"/>
  <c r="H42" i="3"/>
  <c r="H43" i="3"/>
  <c r="H44" i="3"/>
  <c r="H45" i="3"/>
  <c r="H47" i="3"/>
  <c r="H48" i="3"/>
  <c r="H49" i="3"/>
  <c r="H50" i="3"/>
  <c r="H52" i="3"/>
  <c r="H54" i="3"/>
  <c r="H55" i="3"/>
  <c r="H57" i="3"/>
  <c r="H41" i="3"/>
  <c r="F42" i="3"/>
  <c r="F43" i="3"/>
  <c r="F44" i="3"/>
  <c r="F45" i="3"/>
  <c r="F47" i="3"/>
  <c r="F48" i="3"/>
  <c r="F49" i="3"/>
  <c r="F50" i="3"/>
  <c r="F52" i="3"/>
  <c r="F54" i="3"/>
  <c r="F55" i="3"/>
  <c r="F57" i="3"/>
  <c r="F41" i="3"/>
  <c r="F24" i="3"/>
  <c r="H24" i="3"/>
  <c r="F25" i="3"/>
  <c r="H25" i="3"/>
  <c r="F26" i="3"/>
  <c r="H26" i="3"/>
  <c r="F67" i="3"/>
  <c r="H67" i="3"/>
  <c r="F68" i="3"/>
  <c r="H68" i="3"/>
  <c r="F69" i="3"/>
  <c r="H69" i="3"/>
  <c r="F72" i="3"/>
  <c r="H72" i="3"/>
  <c r="H73" i="3"/>
  <c r="H66" i="3"/>
  <c r="F66" i="3"/>
  <c r="F13" i="3" l="1"/>
  <c r="H13" i="3"/>
  <c r="F14" i="3"/>
  <c r="H14" i="3"/>
  <c r="F15" i="3"/>
  <c r="H15" i="3"/>
  <c r="H38" i="3"/>
  <c r="F12" i="3"/>
  <c r="H12" i="3"/>
  <c r="H37" i="3"/>
  <c r="F37" i="3"/>
  <c r="H36" i="3"/>
  <c r="F36" i="3"/>
  <c r="H23" i="3"/>
  <c r="F23" i="3"/>
  <c r="H22" i="3"/>
  <c r="F22" i="3"/>
  <c r="H21" i="3"/>
  <c r="F21" i="3"/>
  <c r="G7" i="3"/>
  <c r="C7" i="3"/>
  <c r="C6" i="3"/>
  <c r="C5" i="3"/>
  <c r="C4" i="3"/>
  <c r="C3" i="3"/>
  <c r="C2" i="3"/>
  <c r="A18" i="1"/>
  <c r="H75" i="3" l="1"/>
  <c r="F38" i="3"/>
  <c r="F75" i="3" s="1"/>
  <c r="E18" i="1" l="1"/>
  <c r="E20" i="1" s="1"/>
  <c r="E22" i="1" s="1"/>
  <c r="E21" i="1" s="1"/>
</calcChain>
</file>

<file path=xl/sharedStrings.xml><?xml version="1.0" encoding="utf-8"?>
<sst xmlns="http://schemas.openxmlformats.org/spreadsheetml/2006/main" count="206" uniqueCount="149">
  <si>
    <t>Výkaz výměr</t>
  </si>
  <si>
    <t>Investor:</t>
  </si>
  <si>
    <t>Název</t>
  </si>
  <si>
    <t>Část:</t>
  </si>
  <si>
    <t>Název:</t>
  </si>
  <si>
    <t>Datum</t>
  </si>
  <si>
    <t>Vypracoval:</t>
  </si>
  <si>
    <t>REKAPITULACE</t>
  </si>
  <si>
    <t>Položka</t>
  </si>
  <si>
    <t>Cena</t>
  </si>
  <si>
    <t>Celkem bez DPH:</t>
  </si>
  <si>
    <t>Celkem s 21% DPH:</t>
  </si>
  <si>
    <t>Poznámky:</t>
  </si>
  <si>
    <t>Datum:</t>
  </si>
  <si>
    <t>Mj</t>
  </si>
  <si>
    <t>Počet</t>
  </si>
  <si>
    <t>Materiál</t>
  </si>
  <si>
    <t>Materiál celkem</t>
  </si>
  <si>
    <t>Montáž</t>
  </si>
  <si>
    <t>Montáž celkem</t>
  </si>
  <si>
    <t>ks</t>
  </si>
  <si>
    <t>m</t>
  </si>
  <si>
    <t>DPH 21%:</t>
  </si>
  <si>
    <t>Stavba:</t>
  </si>
  <si>
    <t>Číslo položky</t>
  </si>
  <si>
    <t>1.01</t>
  </si>
  <si>
    <t>1.02</t>
  </si>
  <si>
    <t>2.02</t>
  </si>
  <si>
    <t>4.02</t>
  </si>
  <si>
    <t>3.02</t>
  </si>
  <si>
    <t>2.03</t>
  </si>
  <si>
    <t>3.01</t>
  </si>
  <si>
    <t>3.03</t>
  </si>
  <si>
    <t>4.01</t>
  </si>
  <si>
    <t>4.03</t>
  </si>
  <si>
    <t>4.04</t>
  </si>
  <si>
    <t>4.05</t>
  </si>
  <si>
    <t>4.06</t>
  </si>
  <si>
    <t>4.07</t>
  </si>
  <si>
    <t>Elektroinstalace</t>
  </si>
  <si>
    <t>Mendelova univerzita v Brně, Zemědělská 1</t>
  </si>
  <si>
    <t>Areal Černá pole - budova B</t>
  </si>
  <si>
    <t>REKONSTRUKCE BIOMETRICKÉ LABORATOŘE V OBJ. B (N3050)</t>
  </si>
  <si>
    <t>D.1.4 Elektroinstalace</t>
  </si>
  <si>
    <t>D.1.4.a-03 Výkaz výměr</t>
  </si>
  <si>
    <t>06/2024</t>
  </si>
  <si>
    <t>Tomáš Radošovský</t>
  </si>
  <si>
    <t>Elektroinstalace - celkem</t>
  </si>
  <si>
    <t>1.03</t>
  </si>
  <si>
    <t>2.01</t>
  </si>
  <si>
    <t>1.04</t>
  </si>
  <si>
    <t>1.05</t>
  </si>
  <si>
    <t>3. SVÍTIDLA</t>
  </si>
  <si>
    <t>CYKY-J 4x1,5</t>
  </si>
  <si>
    <t>CYKY-J 3x2,5</t>
  </si>
  <si>
    <t>CYKY-J 5x1,5</t>
  </si>
  <si>
    <t>CYKY-J 3x1,5</t>
  </si>
  <si>
    <t>Protipožární tmel</t>
  </si>
  <si>
    <t>Trubka ohebná Ø22,9/28,5mm</t>
  </si>
  <si>
    <t>Trubka Ø 40 ohebná bezhalogenová rudá</t>
  </si>
  <si>
    <t>Trubka Ø 50 ohebná bezhalogenová rudá</t>
  </si>
  <si>
    <t>Krabice 107x107x50</t>
  </si>
  <si>
    <t>Krabice 150x150x77</t>
  </si>
  <si>
    <t>5. OSTATNÍ</t>
  </si>
  <si>
    <t>4. INSTALAČNÍ MATERIÁL</t>
  </si>
  <si>
    <t>5.01</t>
  </si>
  <si>
    <t>5.02</t>
  </si>
  <si>
    <t>5.03</t>
  </si>
  <si>
    <t>5.04</t>
  </si>
  <si>
    <t>5.06</t>
  </si>
  <si>
    <t>5.07</t>
  </si>
  <si>
    <t>4.08</t>
  </si>
  <si>
    <t>4.09</t>
  </si>
  <si>
    <t>Rámeček jednonásobný</t>
  </si>
  <si>
    <t>4.10</t>
  </si>
  <si>
    <t>4.11</t>
  </si>
  <si>
    <t>4.12</t>
  </si>
  <si>
    <t>4.13</t>
  </si>
  <si>
    <t>4.14</t>
  </si>
  <si>
    <t>Rámeček dvojnásobný</t>
  </si>
  <si>
    <t>Rámeček trojnásobný</t>
  </si>
  <si>
    <t>Rámeček čtyřnásobný</t>
  </si>
  <si>
    <t>Zásuvka pod omítku IP20 - komplet</t>
  </si>
  <si>
    <t>Přístroj - tlačítko IP20 pod omítku- komplet</t>
  </si>
  <si>
    <t>Žaluziový spínač IP20 pod omítku - komplet</t>
  </si>
  <si>
    <t>2.04</t>
  </si>
  <si>
    <t>2.05</t>
  </si>
  <si>
    <t>Přepěťová ochrana T2</t>
  </si>
  <si>
    <t>2.06</t>
  </si>
  <si>
    <t>2.07</t>
  </si>
  <si>
    <t>Kryt zásuvky datové s upevňovacím třmenem</t>
  </si>
  <si>
    <t>Krabice přístrojová</t>
  </si>
  <si>
    <t>Keystone 6-UTP</t>
  </si>
  <si>
    <t>Svítidlo A3 - LED 24W SA LF e1h WIDE</t>
  </si>
  <si>
    <t>Svítidlo A2 - LED 11W SE 1/3 LF e1h</t>
  </si>
  <si>
    <t>Svítidlo A1 - LED 4000K 1,2m, přisaz./záv. - propojovací -mikroprizma</t>
  </si>
  <si>
    <t>Instalační materiál (dráty a vodiče, dutinky, svorky, nulové můstky, 3F lišty…)</t>
  </si>
  <si>
    <t>kpl</t>
  </si>
  <si>
    <t>Výroba rozvaděče, včetně výrobní dokumentace a protokolu o kusové zkoušce</t>
  </si>
  <si>
    <t>hod</t>
  </si>
  <si>
    <t>Nepředvídatelné práce, úklid</t>
  </si>
  <si>
    <t>Podružný materiál</t>
  </si>
  <si>
    <t>Žlab plechový 62/50 kompletní včetně zavěšení</t>
  </si>
  <si>
    <t>Trubka tuhá Ø25mm včetně příchytek</t>
  </si>
  <si>
    <t>4.15</t>
  </si>
  <si>
    <t>4.16</t>
  </si>
  <si>
    <t>4.17</t>
  </si>
  <si>
    <t>1. KABELY a VODIČE</t>
  </si>
  <si>
    <t>2. ROZVÁDĚČ R-12</t>
  </si>
  <si>
    <t xml:space="preserve">Montáž rozvaděče - umístění rozvaděče, zapojení kabelů </t>
  </si>
  <si>
    <t>Revizní zpráva</t>
  </si>
  <si>
    <t>2.08</t>
  </si>
  <si>
    <t>2.09</t>
  </si>
  <si>
    <t>2.10</t>
  </si>
  <si>
    <t>2.11</t>
  </si>
  <si>
    <t>Demontáž stávající instalace a rozvaděče, popis kabelů</t>
  </si>
  <si>
    <t>4.18</t>
  </si>
  <si>
    <t>4.19</t>
  </si>
  <si>
    <t>Přístroj - spínač 1S IP20 pod omítku- komplet</t>
  </si>
  <si>
    <t>Zdroj 12V 5A s akumulátorem 17Ah</t>
  </si>
  <si>
    <t>4.20</t>
  </si>
  <si>
    <t>Patch panel kategorie 6A do racku</t>
  </si>
  <si>
    <t>CAT 6A UTP</t>
  </si>
  <si>
    <t>1.06</t>
  </si>
  <si>
    <t>CAT 5E FTP</t>
  </si>
  <si>
    <t>4.21</t>
  </si>
  <si>
    <t>EKV Čtečka karet systému IIS Mendelu</t>
  </si>
  <si>
    <t>EKV Řídící jednotka systému IIS Mendelu</t>
  </si>
  <si>
    <t>5.08</t>
  </si>
  <si>
    <t>Demontáž PZTS</t>
  </si>
  <si>
    <t>Napojení do stávajícího systému EKV, programování</t>
  </si>
  <si>
    <t>4.22</t>
  </si>
  <si>
    <t>Trubka ohebná Ø28,4/34,5mm</t>
  </si>
  <si>
    <t>4.23</t>
  </si>
  <si>
    <t>Pomocné práce při protahování kabelů na chodbách, prořezávní a vysekávání drážek</t>
  </si>
  <si>
    <t xml:space="preserve">Rozvodnice zapuštěná 5x24MOD </t>
  </si>
  <si>
    <t>2.12</t>
  </si>
  <si>
    <t>2.13</t>
  </si>
  <si>
    <t>Bezdrátový multimetr Power Tag Flex 160A</t>
  </si>
  <si>
    <t>Bezdrátový multimetr Power Tag Flex 63A</t>
  </si>
  <si>
    <t>Jističochránič B16/003/1 A9D07616</t>
  </si>
  <si>
    <t>Jistič B10/1 A9F06110</t>
  </si>
  <si>
    <t>2.14</t>
  </si>
  <si>
    <t>Pomocný kontakt A9A26927</t>
  </si>
  <si>
    <t>Jistič 80/3 A9N18468</t>
  </si>
  <si>
    <t>Jistič B16/3 A9F06316</t>
  </si>
  <si>
    <t xml:space="preserve">Jistič B16/1 </t>
  </si>
  <si>
    <t>Bezdrátový koncentrátor PAS400</t>
  </si>
  <si>
    <t>5.05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</si>
</sst>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164" formatCode="#,##0.0\ ;\(#,##0.0\)"/>
    <numFmt numFmtId="165" formatCode="#,##0.0000\ ;\(#,##0.0000\);\-#\ ;\ @\ "/>
    <numFmt numFmtId="166" formatCode="d\.m\.yy\ h\:mm"/>
    <numFmt numFmtId="167" formatCode="0&quot; F &quot;;\(0&quot; F)&quot;"/>
    <numFmt numFmtId="168" formatCode="#,##0.00\ ;\(#,##0.00\);\-#\ ;\ @\ "/>
    <numFmt numFmtId="169" formatCode="0.0%;\(0.0%\)"/>
    <numFmt numFmtId="170" formatCode="0\ ;0\ ;&quot;- &quot;;\ @\ "/>
    <numFmt numFmtId="171" formatCode="#,##0.00\ ;#,##0.00\ ;\-#\ ;\ @\ "/>
    <numFmt numFmtId="172" formatCode="0&quot;    &quot;;0&quot;    &quot;;&quot;-    &quot;;\ @\ "/>
    <numFmt numFmtId="173" formatCode="#,##0.00&quot;    &quot;;#,##0.00&quot;    &quot;;\-#&quot;    &quot;;\ @\ "/>
    <numFmt numFmtId="174" formatCode="dd\.mm\.yyyy"/>
    <numFmt numFmtId="175" formatCode="\ [$€-405]#,##0.00\ ;\ [$€-405]\(#,##0.00\);\ [$€-405]\-#\ ;\ @\ "/>
    <numFmt numFmtId="176" formatCode="#,##0.00\ [$€-401]\ ;#,##0.00\ [$€-401]\ ;\-#\ [$€-401]\ "/>
    <numFmt numFmtId="177" formatCode="#,##0.000"/>
    <numFmt numFmtId="178" formatCode="#,##0.00&quot; F &quot;;\(#,##0.00&quot; F)&quot;"/>
    <numFmt numFmtId="179" formatCode="0&quot; $&quot;;\-0&quot; $&quot;"/>
    <numFmt numFmtId="180" formatCode="0&quot; F &quot;;[Red]\(0&quot; F)&quot;"/>
    <numFmt numFmtId="181" formatCode="#,##0.00&quot; F &quot;;[Red]\(#,##0.00&quot; F)&quot;"/>
    <numFmt numFmtId="182" formatCode="0\ ;[Red]\-0\ "/>
    <numFmt numFmtId="183" formatCode="#,##0.00&quot; Kč &quot;;#,##0.00&quot; Kč &quot;;\-#&quot; Kč &quot;;\ @\ "/>
    <numFmt numFmtId="184" formatCode="_-* #,##0.00&quot; Kč&quot;_-;\-* #,##0.00&quot; Kč&quot;_-;_-* \-??&quot; Kč&quot;_-;_-@_-"/>
    <numFmt numFmtId="185" formatCode="0.00\ "/>
    <numFmt numFmtId="186" formatCode="0%;\(0%\)"/>
    <numFmt numFmtId="187" formatCode="0.00\ %"/>
    <numFmt numFmtId="188" formatCode="0&quot; F&quot;;[Red]\-0&quot; F&quot;"/>
    <numFmt numFmtId="189" formatCode="0\ %"/>
    <numFmt numFmtId="190" formatCode="#,##0.00&quot;       &quot;;#,##0.00&quot;       &quot;;\-#&quot;       &quot;;\ @\ "/>
    <numFmt numFmtId="191" formatCode="0&quot; Kč &quot;;0&quot; Kč &quot;;&quot;- Kč &quot;;\ @\ "/>
    <numFmt numFmtId="192" formatCode="#,##0\ [$Kč-405];[Red]\-#,##0\ [$Kč-405]"/>
    <numFmt numFmtId="193" formatCode="_-* #,##0&quot; Kč&quot;_-;\-* #,##0&quot; Kč&quot;_-;_-* \-??&quot; Kč&quot;_-;_-@_-"/>
    <numFmt numFmtId="194" formatCode="_-* #,##0.00\ _K_č_-;\-* #,##0.00\ _K_č_-;_-* &quot;-&quot;??\ _K_č_-;_-@_-"/>
  </numFmts>
  <fonts count="76"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sz val="10"/>
      <color rgb="FF000000"/>
      <name val="Arial"/>
      <charset val="238"/>
    </font>
    <font>
      <sz val="10"/>
      <color rgb="FF000000"/>
      <name val="Arial CE"/>
      <charset val="238"/>
    </font>
    <font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8"/>
      <color rgb="FF000000"/>
      <name val="Times New Roman"/>
      <family val="1"/>
      <charset val="238"/>
    </font>
    <font>
      <sz val="11"/>
      <color rgb="FF800080"/>
      <name val="Calibri"/>
      <family val="2"/>
      <charset val="238"/>
    </font>
    <font>
      <sz val="10"/>
      <color rgb="FFCC0000"/>
      <name val="Calibri"/>
      <family val="2"/>
      <charset val="238"/>
    </font>
    <font>
      <sz val="8"/>
      <color rgb="FF000000"/>
      <name val="Arial CE"/>
      <charset val="238"/>
    </font>
    <font>
      <sz val="10"/>
      <color rgb="FF000000"/>
      <name val="Arial"/>
      <family val="2"/>
      <charset val="238"/>
    </font>
    <font>
      <b/>
      <sz val="11"/>
      <color rgb="FFFF9900"/>
      <name val="Calibri"/>
      <family val="2"/>
      <charset val="238"/>
    </font>
    <font>
      <i/>
      <sz val="10"/>
      <color rgb="FF333399"/>
      <name val="Arial CE"/>
      <charset val="238"/>
    </font>
    <font>
      <b/>
      <sz val="11"/>
      <color rgb="FFFFFFFF"/>
      <name val="Calibri"/>
      <family val="2"/>
      <charset val="238"/>
    </font>
    <font>
      <b/>
      <sz val="11"/>
      <color rgb="FF000000"/>
      <name val="Arial CE"/>
      <charset val="238"/>
    </font>
    <font>
      <i/>
      <sz val="10"/>
      <color rgb="FF000000"/>
      <name val="Arial CE"/>
      <charset val="238"/>
    </font>
    <font>
      <sz val="10"/>
      <color rgb="FF000000"/>
      <name val="MS Serif"/>
      <family val="1"/>
      <charset val="238"/>
    </font>
    <font>
      <sz val="10"/>
      <color rgb="FF000000"/>
      <name val="Courier New"/>
      <family val="1"/>
      <charset val="238"/>
    </font>
    <font>
      <sz val="10"/>
      <color rgb="FF800000"/>
      <name val="MS Serif"/>
      <family val="1"/>
      <charset val="238"/>
    </font>
    <font>
      <b/>
      <sz val="10"/>
      <color rgb="FFFFFFFF"/>
      <name val="Calibri"/>
      <family val="2"/>
      <charset val="238"/>
    </font>
    <font>
      <i/>
      <sz val="11"/>
      <color rgb="FF808080"/>
      <name val="Calibri"/>
      <family val="2"/>
      <charset val="238"/>
    </font>
    <font>
      <i/>
      <sz val="10"/>
      <color rgb="FF808080"/>
      <name val="Calibri"/>
      <family val="2"/>
      <charset val="238"/>
    </font>
    <font>
      <sz val="11"/>
      <color rgb="FF008000"/>
      <name val="Calibri"/>
      <family val="2"/>
      <charset val="238"/>
    </font>
    <font>
      <sz val="10"/>
      <color rgb="FF006600"/>
      <name val="Calibri"/>
      <family val="2"/>
      <charset val="238"/>
    </font>
    <font>
      <sz val="8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24"/>
      <color rgb="FF000000"/>
      <name val="Calibri"/>
      <family val="2"/>
      <charset val="238"/>
    </font>
    <font>
      <b/>
      <sz val="15"/>
      <color rgb="FF003366"/>
      <name val="Calibri"/>
      <family val="2"/>
      <charset val="238"/>
    </font>
    <font>
      <sz val="18"/>
      <color rgb="FF000000"/>
      <name val="Calibri"/>
      <family val="2"/>
      <charset val="238"/>
    </font>
    <font>
      <b/>
      <sz val="13"/>
      <color rgb="FF003366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1"/>
      <color rgb="FF003366"/>
      <name val="Calibri"/>
      <family val="2"/>
      <charset val="238"/>
    </font>
    <font>
      <u/>
      <sz val="8"/>
      <color rgb="FF0000FF"/>
      <name val="Times New Roman"/>
      <family val="1"/>
      <charset val="238"/>
    </font>
    <font>
      <u/>
      <sz val="10"/>
      <color rgb="FF0000EE"/>
      <name val="Calibri"/>
      <family val="2"/>
      <charset val="238"/>
    </font>
    <font>
      <u/>
      <sz val="11"/>
      <color rgb="FF0066CC"/>
      <name val="Calibri"/>
      <family val="2"/>
      <charset val="238"/>
    </font>
    <font>
      <u/>
      <sz val="10"/>
      <color rgb="FF0066CC"/>
      <name val="Arial CE"/>
      <charset val="238"/>
    </font>
    <font>
      <u/>
      <sz val="10"/>
      <color rgb="FF0000FF"/>
      <name val="Arial CE1"/>
      <charset val="238"/>
    </font>
    <font>
      <u/>
      <sz val="10"/>
      <color rgb="FF0066CC"/>
      <name val="Arial"/>
      <family val="2"/>
      <charset val="238"/>
    </font>
    <font>
      <sz val="11"/>
      <color rgb="FF333399"/>
      <name val="Calibri"/>
      <family val="2"/>
      <charset val="238"/>
    </font>
    <font>
      <sz val="12"/>
      <color rgb="FF000000"/>
      <name val="Arial"/>
      <charset val="238"/>
    </font>
    <font>
      <sz val="11"/>
      <color rgb="FFFF9900"/>
      <name val="Calibri"/>
      <family val="2"/>
      <charset val="238"/>
    </font>
    <font>
      <sz val="12"/>
      <color rgb="FFFFFFFF"/>
      <name val="Arial"/>
      <charset val="238"/>
    </font>
    <font>
      <sz val="11"/>
      <color rgb="FF000000"/>
      <name val="Arial"/>
      <family val="2"/>
      <charset val="238"/>
    </font>
    <font>
      <b/>
      <sz val="12"/>
      <color rgb="FF000000"/>
      <name val="Times CE"/>
      <charset val="238"/>
    </font>
    <font>
      <b/>
      <sz val="9"/>
      <color rgb="FF0000FF"/>
      <name val="Arial CE"/>
      <charset val="238"/>
    </font>
    <font>
      <b/>
      <sz val="10"/>
      <color rgb="FF000000"/>
      <name val="Arial CE"/>
      <charset val="238"/>
    </font>
    <font>
      <sz val="11"/>
      <color rgb="FF993300"/>
      <name val="Calibri"/>
      <family val="2"/>
      <charset val="238"/>
    </font>
    <font>
      <sz val="10"/>
      <color rgb="FF996600"/>
      <name val="Calibri"/>
      <family val="2"/>
      <charset val="238"/>
    </font>
    <font>
      <sz val="7"/>
      <color rgb="FF000000"/>
      <name val="Small Fonts"/>
      <charset val="238"/>
    </font>
    <font>
      <b/>
      <i/>
      <sz val="16"/>
      <color rgb="FF000000"/>
      <name val="Arial"/>
      <charset val="238"/>
    </font>
    <font>
      <sz val="10"/>
      <color rgb="FF000000"/>
      <name val="Times New Roman"/>
      <family val="1"/>
      <charset val="238"/>
    </font>
    <font>
      <sz val="10"/>
      <color rgb="FF000000"/>
      <name val="Arial CE1"/>
      <charset val="238"/>
    </font>
    <font>
      <sz val="1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rgb="FF000000"/>
      <name val="Arial CE1"/>
      <charset val="238"/>
    </font>
    <font>
      <sz val="10"/>
      <color rgb="FF333333"/>
      <name val="Calibri"/>
      <family val="2"/>
      <charset val="238"/>
    </font>
    <font>
      <b/>
      <sz val="11"/>
      <color rgb="FF333333"/>
      <name val="Calibri"/>
      <family val="2"/>
      <charset val="238"/>
    </font>
    <font>
      <sz val="9"/>
      <color rgb="FF000000"/>
      <name val="Arial CE"/>
      <charset val="238"/>
    </font>
    <font>
      <shadow/>
      <sz val="12"/>
      <color rgb="FF000000"/>
      <name val="Times CE"/>
      <charset val="238"/>
    </font>
    <font>
      <sz val="8"/>
      <color rgb="FF000000"/>
      <name val="Trebuchet MS"/>
      <family val="2"/>
      <charset val="238"/>
    </font>
    <font>
      <sz val="8"/>
      <color rgb="FF000000"/>
      <name val="Arial"/>
      <charset val="238"/>
    </font>
    <font>
      <sz val="12"/>
      <color rgb="FF000000"/>
      <name val="Times New Roman CE1"/>
      <family val="1"/>
      <charset val="238"/>
    </font>
    <font>
      <b/>
      <sz val="10"/>
      <color rgb="FFFF0000"/>
      <name val="Arial CE"/>
      <charset val="238"/>
    </font>
    <font>
      <b/>
      <sz val="8"/>
      <color rgb="FF000000"/>
      <name val="Arial"/>
      <charset val="238"/>
    </font>
    <font>
      <b/>
      <sz val="18"/>
      <color rgb="FF003366"/>
      <name val="Cambria"/>
      <family val="1"/>
      <charset val="238"/>
    </font>
    <font>
      <i/>
      <sz val="10"/>
      <color rgb="FF000080"/>
      <name val="Arial CE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sz val="12"/>
      <color rgb="FF000000"/>
      <name val="Times New Roman CE"/>
      <charset val="238"/>
    </font>
    <font>
      <b/>
      <sz val="9"/>
      <color rgb="FF000000"/>
      <name val="Tahoma"/>
      <family val="2"/>
      <charset val="238"/>
    </font>
    <font>
      <b/>
      <i/>
      <sz val="8"/>
      <color rgb="FF000000"/>
      <name val="Tahoma"/>
      <family val="2"/>
      <charset val="238"/>
    </font>
    <font>
      <sz val="8"/>
      <name val="Tahoma"/>
      <family val="2"/>
      <charset val="238"/>
    </font>
    <font>
      <sz val="8"/>
      <color rgb="FF000000"/>
      <name val="Tahoma"/>
      <family val="2"/>
      <charset val="238"/>
    </font>
    <font>
      <sz val="11"/>
      <color rgb="FF000000"/>
      <name val="Calibri"/>
      <family val="2"/>
      <charset val="238"/>
    </font>
    <font>
      <sz val="10"/>
      <color theme="1"/>
      <name val="Liberation Sans"/>
      <charset val="238"/>
    </font>
    <font>
      <sz val="8"/>
      <name val="Calibri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CCCFF"/>
        <bgColor rgb="FFDDDDDD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FF99CC"/>
      </patternFill>
    </fill>
    <fill>
      <patternFill patternType="solid">
        <fgColor rgb="FFCCFFFF"/>
        <bgColor rgb="FFCCFFCC"/>
      </patternFill>
    </fill>
    <fill>
      <patternFill patternType="solid">
        <fgColor rgb="FFFFCC99"/>
        <bgColor rgb="FFFFCCCC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000000"/>
        <bgColor rgb="FF00008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CCCCFF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CC00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FFCCCC"/>
        <bgColor rgb="FFFFCC99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A6A6A6"/>
      </patternFill>
    </fill>
    <fill>
      <patternFill patternType="solid">
        <fgColor rgb="FFCC0000"/>
        <bgColor rgb="FFFF0000"/>
      </patternFill>
    </fill>
    <fill>
      <patternFill patternType="solid">
        <fgColor rgb="FFFFFFCC"/>
        <bgColor rgb="FFFFFFFF"/>
      </patternFill>
    </fill>
    <fill>
      <patternFill patternType="solid">
        <fgColor rgb="FF00FFFF"/>
        <bgColor rgb="FF00FFFF"/>
      </patternFill>
    </fill>
    <fill>
      <patternFill patternType="solid">
        <fgColor rgb="FF0000FF"/>
        <bgColor rgb="FF0000EE"/>
      </patternFill>
    </fill>
    <fill>
      <patternFill patternType="solid">
        <fgColor rgb="FFFFFF99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theme="5"/>
        <bgColor indexed="64"/>
      </patternFill>
    </fill>
  </fills>
  <borders count="20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rgb="FF333399"/>
      </bottom>
      <diagonal/>
    </border>
    <border>
      <left/>
      <right/>
      <top/>
      <bottom style="medium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/>
      <bottom style="thin">
        <color auto="1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rgb="FF333399"/>
      </top>
      <bottom style="thin">
        <color auto="1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/>
      <diagonal/>
    </border>
    <border>
      <left/>
      <right style="thin">
        <color rgb="FFA6A6A6"/>
      </right>
      <top style="thin">
        <color rgb="FFA6A6A6"/>
      </top>
      <bottom/>
      <diagonal/>
    </border>
  </borders>
  <cellStyleXfs count="244">
    <xf numFmtId="0" fontId="0" fillId="0" borderId="0"/>
    <xf numFmtId="184" fontId="73" fillId="0" borderId="0" applyBorder="0" applyProtection="0"/>
    <xf numFmtId="0" fontId="73" fillId="2" borderId="0" applyBorder="0" applyProtection="0"/>
    <xf numFmtId="0" fontId="73" fillId="3" borderId="0" applyBorder="0" applyProtection="0"/>
    <xf numFmtId="0" fontId="73" fillId="4" borderId="0" applyBorder="0" applyProtection="0"/>
    <xf numFmtId="0" fontId="73" fillId="5" borderId="0" applyBorder="0" applyProtection="0"/>
    <xf numFmtId="0" fontId="73" fillId="6" borderId="0" applyBorder="0" applyProtection="0"/>
    <xf numFmtId="0" fontId="73" fillId="7" borderId="0" applyBorder="0" applyProtection="0"/>
    <xf numFmtId="0" fontId="73" fillId="8" borderId="0" applyBorder="0" applyProtection="0"/>
    <xf numFmtId="0" fontId="73" fillId="9" borderId="0" applyBorder="0" applyProtection="0"/>
    <xf numFmtId="0" fontId="73" fillId="10" borderId="0" applyBorder="0" applyProtection="0"/>
    <xf numFmtId="0" fontId="73" fillId="5" borderId="0" applyBorder="0" applyProtection="0"/>
    <xf numFmtId="0" fontId="73" fillId="8" borderId="0" applyBorder="0" applyProtection="0"/>
    <xf numFmtId="0" fontId="73" fillId="11" borderId="0" applyBorder="0" applyProtection="0"/>
    <xf numFmtId="0" fontId="1" fillId="12" borderId="0" applyBorder="0" applyProtection="0"/>
    <xf numFmtId="0" fontId="1" fillId="9" borderId="0" applyBorder="0" applyProtection="0"/>
    <xf numFmtId="0" fontId="1" fillId="10" borderId="0" applyBorder="0" applyProtection="0"/>
    <xf numFmtId="0" fontId="1" fillId="13" borderId="0" applyBorder="0" applyProtection="0"/>
    <xf numFmtId="0" fontId="1" fillId="14" borderId="0" applyBorder="0" applyProtection="0"/>
    <xf numFmtId="0" fontId="1" fillId="15" borderId="0" applyBorder="0" applyProtection="0"/>
    <xf numFmtId="0" fontId="2" fillId="0" borderId="0" applyBorder="0" applyProtection="0"/>
    <xf numFmtId="0" fontId="2" fillId="0" borderId="0" applyBorder="0" applyProtection="0"/>
    <xf numFmtId="0" fontId="3" fillId="0" borderId="0" applyBorder="0" applyProtection="0"/>
    <xf numFmtId="0" fontId="3" fillId="0" borderId="0" applyBorder="0" applyProtection="0"/>
    <xf numFmtId="0" fontId="3" fillId="0" borderId="0" applyBorder="0" applyProtection="0"/>
    <xf numFmtId="0" fontId="3" fillId="0" borderId="0" applyBorder="0" applyProtection="0"/>
    <xf numFmtId="0" fontId="2" fillId="0" borderId="0" applyBorder="0" applyProtection="0"/>
    <xf numFmtId="0" fontId="4" fillId="16" borderId="0" applyBorder="0" applyProtection="0"/>
    <xf numFmtId="0" fontId="4" fillId="17" borderId="0" applyBorder="0" applyProtection="0"/>
    <xf numFmtId="0" fontId="5" fillId="18" borderId="0" applyBorder="0" applyProtection="0"/>
    <xf numFmtId="0" fontId="5" fillId="0" borderId="0" applyBorder="0" applyProtection="0"/>
    <xf numFmtId="0" fontId="1" fillId="19" borderId="0" applyBorder="0" applyProtection="0"/>
    <xf numFmtId="0" fontId="1" fillId="20" borderId="0" applyBorder="0" applyProtection="0"/>
    <xf numFmtId="0" fontId="1" fillId="21" borderId="0" applyBorder="0" applyProtection="0"/>
    <xf numFmtId="0" fontId="1" fillId="13" borderId="0" applyBorder="0" applyProtection="0"/>
    <xf numFmtId="0" fontId="1" fillId="14" borderId="0" applyBorder="0" applyProtection="0"/>
    <xf numFmtId="0" fontId="1" fillId="22" borderId="0" applyBorder="0" applyProtection="0"/>
    <xf numFmtId="0" fontId="6" fillId="0" borderId="0" applyBorder="0">
      <alignment horizontal="center" wrapText="1"/>
      <protection locked="0"/>
    </xf>
    <xf numFmtId="0" fontId="7" fillId="3" borderId="0" applyBorder="0" applyProtection="0"/>
    <xf numFmtId="0" fontId="8" fillId="23" borderId="0" applyBorder="0" applyProtection="0"/>
    <xf numFmtId="0" fontId="9" fillId="0" borderId="0" applyBorder="0" applyProtection="0"/>
    <xf numFmtId="0" fontId="10" fillId="0" borderId="0" applyBorder="0" applyProtection="0"/>
    <xf numFmtId="0" fontId="10" fillId="0" borderId="0" applyBorder="0" applyProtection="0"/>
    <xf numFmtId="164" fontId="2" fillId="0" borderId="0" applyBorder="0" applyProtection="0"/>
    <xf numFmtId="165" fontId="2" fillId="0" borderId="0" applyBorder="0" applyProtection="0"/>
    <xf numFmtId="166" fontId="10" fillId="0" borderId="0" applyBorder="0" applyProtection="0"/>
    <xf numFmtId="166" fontId="10" fillId="0" borderId="0" applyBorder="0" applyProtection="0"/>
    <xf numFmtId="167" fontId="10" fillId="0" borderId="0" applyBorder="0" applyProtection="0"/>
    <xf numFmtId="167" fontId="10" fillId="0" borderId="0" applyBorder="0" applyProtection="0"/>
    <xf numFmtId="168" fontId="2" fillId="0" borderId="0" applyBorder="0" applyProtection="0"/>
    <xf numFmtId="169" fontId="2" fillId="0" borderId="0" applyBorder="0" applyProtection="0"/>
    <xf numFmtId="164" fontId="2" fillId="0" borderId="0" applyBorder="0" applyProtection="0"/>
    <xf numFmtId="0" fontId="11" fillId="24" borderId="1" applyProtection="0"/>
    <xf numFmtId="4" fontId="3" fillId="0" borderId="0" applyBorder="0" applyProtection="0"/>
    <xf numFmtId="4" fontId="3" fillId="7" borderId="0" applyBorder="0" applyProtection="0"/>
    <xf numFmtId="49" fontId="12" fillId="7" borderId="0" applyBorder="0" applyProtection="0">
      <alignment horizontal="right"/>
    </xf>
    <xf numFmtId="0" fontId="13" fillId="25" borderId="2" applyProtection="0"/>
    <xf numFmtId="49" fontId="14" fillId="0" borderId="0" applyBorder="0" applyProtection="0">
      <alignment horizontal="center"/>
    </xf>
    <xf numFmtId="49" fontId="3" fillId="0" borderId="0" applyBorder="0" applyProtection="0">
      <alignment horizontal="left"/>
    </xf>
    <xf numFmtId="49" fontId="15" fillId="0" borderId="0" applyBorder="0" applyProtection="0"/>
    <xf numFmtId="168" fontId="73" fillId="0" borderId="0" applyBorder="0" applyProtection="0"/>
    <xf numFmtId="170" fontId="73" fillId="0" borderId="0" applyBorder="0" applyProtection="0"/>
    <xf numFmtId="171" fontId="73" fillId="0" borderId="0" applyBorder="0" applyProtection="0"/>
    <xf numFmtId="0" fontId="16" fillId="0" borderId="0" applyBorder="0" applyProtection="0"/>
    <xf numFmtId="0" fontId="17" fillId="0" borderId="0" applyBorder="0" applyProtection="0"/>
    <xf numFmtId="164" fontId="73" fillId="0" borderId="0" applyBorder="0" applyProtection="0"/>
    <xf numFmtId="172" fontId="73" fillId="0" borderId="0" applyBorder="0" applyProtection="0"/>
    <xf numFmtId="173" fontId="73" fillId="0" borderId="0" applyBorder="0" applyProtection="0"/>
    <xf numFmtId="174" fontId="10" fillId="0" borderId="0" applyBorder="0" applyProtection="0"/>
    <xf numFmtId="168" fontId="2" fillId="0" borderId="0" applyBorder="0" applyProtection="0"/>
    <xf numFmtId="164" fontId="2" fillId="0" borderId="0" applyBorder="0" applyProtection="0"/>
    <xf numFmtId="168" fontId="2" fillId="0" borderId="0" applyBorder="0" applyProtection="0"/>
    <xf numFmtId="169" fontId="2" fillId="0" borderId="0" applyBorder="0" applyProtection="0"/>
    <xf numFmtId="164" fontId="2" fillId="0" borderId="0" applyBorder="0" applyProtection="0"/>
    <xf numFmtId="0" fontId="18" fillId="0" borderId="0" applyBorder="0" applyProtection="0"/>
    <xf numFmtId="0" fontId="19" fillId="26" borderId="0" applyBorder="0" applyProtection="0"/>
    <xf numFmtId="175" fontId="73" fillId="0" borderId="0" applyBorder="0" applyProtection="0"/>
    <xf numFmtId="176" fontId="73" fillId="0" borderId="0" applyBorder="0" applyProtection="0"/>
    <xf numFmtId="176" fontId="73" fillId="0" borderId="0" applyBorder="0" applyProtection="0"/>
    <xf numFmtId="175" fontId="73" fillId="0" borderId="0" applyBorder="0" applyProtection="0"/>
    <xf numFmtId="0" fontId="20" fillId="0" borderId="0" applyBorder="0" applyProtection="0"/>
    <xf numFmtId="0" fontId="10" fillId="0" borderId="0" applyBorder="0" applyProtection="0"/>
    <xf numFmtId="0" fontId="10" fillId="0" borderId="0" applyBorder="0" applyProtection="0"/>
    <xf numFmtId="0" fontId="21" fillId="0" borderId="0" applyBorder="0" applyProtection="0"/>
    <xf numFmtId="0" fontId="22" fillId="4" borderId="0" applyBorder="0" applyProtection="0"/>
    <xf numFmtId="0" fontId="23" fillId="4" borderId="0" applyBorder="0" applyProtection="0"/>
    <xf numFmtId="0" fontId="24" fillId="24" borderId="0" applyBorder="0" applyProtection="0"/>
    <xf numFmtId="0" fontId="25" fillId="0" borderId="3" applyProtection="0"/>
    <xf numFmtId="0" fontId="25" fillId="0" borderId="3" applyProtection="0">
      <alignment horizontal="left" vertical="center"/>
    </xf>
    <xf numFmtId="0" fontId="26" fillId="0" borderId="0" applyBorder="0" applyProtection="0"/>
    <xf numFmtId="0" fontId="27" fillId="0" borderId="4" applyProtection="0"/>
    <xf numFmtId="0" fontId="28" fillId="0" borderId="0" applyBorder="0" applyProtection="0"/>
    <xf numFmtId="0" fontId="29" fillId="0" borderId="5" applyProtection="0"/>
    <xf numFmtId="0" fontId="30" fillId="0" borderId="0" applyBorder="0" applyProtection="0"/>
    <xf numFmtId="0" fontId="31" fillId="0" borderId="6" applyProtection="0"/>
    <xf numFmtId="0" fontId="31" fillId="0" borderId="0" applyBorder="0" applyProtection="0"/>
    <xf numFmtId="177" fontId="3" fillId="0" borderId="0" applyBorder="0" applyProtection="0"/>
    <xf numFmtId="177" fontId="3" fillId="7" borderId="0" applyBorder="0" applyProtection="0"/>
    <xf numFmtId="0" fontId="32" fillId="0" borderId="0" applyBorder="0" applyProtection="0"/>
    <xf numFmtId="0" fontId="33" fillId="0" borderId="0" applyBorder="0" applyProtection="0"/>
    <xf numFmtId="0" fontId="34" fillId="0" borderId="0" applyBorder="0" applyProtection="0"/>
    <xf numFmtId="0" fontId="35" fillId="0" borderId="0" applyBorder="0" applyProtection="0"/>
    <xf numFmtId="0" fontId="36" fillId="0" borderId="0" applyBorder="0" applyProtection="0"/>
    <xf numFmtId="0" fontId="37" fillId="0" borderId="0" applyBorder="0" applyProtection="0"/>
    <xf numFmtId="0" fontId="38" fillId="7" borderId="1" applyProtection="0"/>
    <xf numFmtId="0" fontId="24" fillId="27" borderId="0" applyBorder="0" applyProtection="0"/>
    <xf numFmtId="164" fontId="39" fillId="28" borderId="0" applyBorder="0" applyProtection="0"/>
    <xf numFmtId="0" fontId="73" fillId="0" borderId="7" applyProtection="0"/>
    <xf numFmtId="168" fontId="2" fillId="0" borderId="0" applyBorder="0" applyProtection="0"/>
    <xf numFmtId="164" fontId="2" fillId="0" borderId="0" applyBorder="0" applyProtection="0"/>
    <xf numFmtId="168" fontId="2" fillId="0" borderId="0" applyBorder="0" applyProtection="0"/>
    <xf numFmtId="169" fontId="2" fillId="0" borderId="0" applyBorder="0" applyProtection="0"/>
    <xf numFmtId="164" fontId="2" fillId="0" borderId="0" applyBorder="0" applyProtection="0"/>
    <xf numFmtId="0" fontId="40" fillId="0" borderId="7" applyProtection="0"/>
    <xf numFmtId="164" fontId="41" fillId="29" borderId="0" applyBorder="0" applyProtection="0"/>
    <xf numFmtId="178" fontId="73" fillId="0" borderId="0" applyBorder="0" applyProtection="0"/>
    <xf numFmtId="179" fontId="73" fillId="0" borderId="0" applyBorder="0" applyProtection="0"/>
    <xf numFmtId="49" fontId="3" fillId="0" borderId="0" applyBorder="0" applyProtection="0">
      <alignment horizontal="left"/>
    </xf>
    <xf numFmtId="177" fontId="3" fillId="0" borderId="0" applyBorder="0" applyProtection="0"/>
    <xf numFmtId="180" fontId="73" fillId="0" borderId="0" applyBorder="0" applyProtection="0"/>
    <xf numFmtId="181" fontId="73" fillId="0" borderId="0" applyBorder="0" applyProtection="0"/>
    <xf numFmtId="182" fontId="42" fillId="0" borderId="0" applyBorder="0" applyProtection="0"/>
    <xf numFmtId="183" fontId="73" fillId="0" borderId="0" applyBorder="0" applyProtection="0"/>
    <xf numFmtId="183" fontId="73" fillId="0" borderId="0" applyBorder="0" applyProtection="0"/>
    <xf numFmtId="183" fontId="73" fillId="0" borderId="0" applyBorder="0" applyProtection="0"/>
    <xf numFmtId="183" fontId="73" fillId="0" borderId="0" applyBorder="0" applyProtection="0"/>
    <xf numFmtId="183" fontId="3" fillId="0" borderId="0" applyBorder="0" applyProtection="0"/>
    <xf numFmtId="183" fontId="73" fillId="0" borderId="0" applyBorder="0" applyProtection="0"/>
    <xf numFmtId="183" fontId="73" fillId="0" borderId="0" applyBorder="0" applyProtection="0"/>
    <xf numFmtId="183" fontId="73" fillId="0" borderId="0" applyBorder="0" applyProtection="0"/>
    <xf numFmtId="183" fontId="73" fillId="0" borderId="0" applyBorder="0" applyProtection="0"/>
    <xf numFmtId="183" fontId="73" fillId="0" borderId="0" applyBorder="0" applyProtection="0"/>
    <xf numFmtId="184" fontId="73" fillId="0" borderId="0" applyBorder="0" applyProtection="0"/>
    <xf numFmtId="183" fontId="73" fillId="0" borderId="0" applyBorder="0" applyProtection="0"/>
    <xf numFmtId="183" fontId="73" fillId="0" borderId="0" applyBorder="0" applyProtection="0"/>
    <xf numFmtId="183" fontId="73" fillId="0" borderId="0" applyBorder="0" applyProtection="0"/>
    <xf numFmtId="183" fontId="73" fillId="0" borderId="0" applyBorder="0" applyProtection="0"/>
    <xf numFmtId="183" fontId="10" fillId="0" borderId="0" applyBorder="0" applyProtection="0"/>
    <xf numFmtId="183" fontId="10" fillId="0" borderId="0" applyBorder="0" applyProtection="0"/>
    <xf numFmtId="0" fontId="43" fillId="0" borderId="0" applyBorder="0" applyProtection="0"/>
    <xf numFmtId="0" fontId="44" fillId="0" borderId="0" applyBorder="0" applyProtection="0"/>
    <xf numFmtId="49" fontId="14" fillId="0" borderId="0" applyBorder="0" applyProtection="0"/>
    <xf numFmtId="0" fontId="3" fillId="0" borderId="0" applyBorder="0" applyProtection="0">
      <alignment horizontal="left"/>
    </xf>
    <xf numFmtId="0" fontId="45" fillId="0" borderId="0" applyBorder="0" applyProtection="0">
      <alignment horizontal="left"/>
    </xf>
    <xf numFmtId="0" fontId="46" fillId="30" borderId="0" applyBorder="0" applyProtection="0"/>
    <xf numFmtId="0" fontId="47" fillId="27" borderId="0" applyBorder="0" applyProtection="0"/>
    <xf numFmtId="37" fontId="48" fillId="0" borderId="0" applyBorder="0" applyProtection="0"/>
    <xf numFmtId="185" fontId="49" fillId="0" borderId="0" applyBorder="0" applyProtection="0"/>
    <xf numFmtId="0" fontId="50" fillId="0" borderId="0" applyBorder="0" applyProtection="0"/>
    <xf numFmtId="0" fontId="10" fillId="0" borderId="0" applyBorder="0" applyProtection="0"/>
    <xf numFmtId="0" fontId="73" fillId="0" borderId="0" applyBorder="0" applyProtection="0"/>
    <xf numFmtId="0" fontId="51" fillId="0" borderId="0" applyBorder="0" applyProtection="0"/>
    <xf numFmtId="0" fontId="10" fillId="0" borderId="0" applyBorder="0" applyProtection="0"/>
    <xf numFmtId="0" fontId="73" fillId="0" borderId="0"/>
    <xf numFmtId="0" fontId="51" fillId="0" borderId="0" applyBorder="0" applyProtection="0"/>
    <xf numFmtId="0" fontId="51" fillId="0" borderId="0" applyBorder="0" applyProtection="0"/>
    <xf numFmtId="0" fontId="3" fillId="0" borderId="0" applyBorder="0" applyProtection="0"/>
    <xf numFmtId="0" fontId="3" fillId="0" borderId="0" applyBorder="0" applyProtection="0"/>
    <xf numFmtId="0" fontId="10" fillId="0" borderId="0" applyBorder="0" applyProtection="0"/>
    <xf numFmtId="0" fontId="10" fillId="0" borderId="0" applyBorder="0" applyProtection="0"/>
    <xf numFmtId="0" fontId="73" fillId="0" borderId="0" applyBorder="0" applyProtection="0"/>
    <xf numFmtId="0" fontId="10" fillId="0" borderId="0" applyBorder="0" applyProtection="0"/>
    <xf numFmtId="0" fontId="10" fillId="0" borderId="0" applyBorder="0" applyProtection="0"/>
    <xf numFmtId="0" fontId="10" fillId="0" borderId="0" applyBorder="0" applyProtection="0"/>
    <xf numFmtId="0" fontId="10" fillId="0" borderId="0" applyBorder="0" applyProtection="0"/>
    <xf numFmtId="0" fontId="10" fillId="0" borderId="0" applyBorder="0" applyProtection="0">
      <alignment vertical="center"/>
    </xf>
    <xf numFmtId="0" fontId="10" fillId="0" borderId="0" applyBorder="0" applyProtection="0"/>
    <xf numFmtId="0" fontId="10" fillId="0" borderId="0" applyBorder="0" applyProtection="0"/>
    <xf numFmtId="0" fontId="10" fillId="0" borderId="0" applyBorder="0" applyProtection="0"/>
    <xf numFmtId="0" fontId="51" fillId="0" borderId="0" applyBorder="0" applyProtection="0"/>
    <xf numFmtId="0" fontId="10" fillId="0" borderId="0" applyBorder="0" applyProtection="0"/>
    <xf numFmtId="0" fontId="52" fillId="0" borderId="0"/>
    <xf numFmtId="0" fontId="10" fillId="0" borderId="0" applyBorder="0" applyProtection="0"/>
    <xf numFmtId="0" fontId="17" fillId="0" borderId="0" applyBorder="0" applyProtection="0"/>
    <xf numFmtId="0" fontId="51" fillId="0" borderId="0" applyBorder="0" applyProtection="0"/>
    <xf numFmtId="0" fontId="51" fillId="0" borderId="0" applyBorder="0" applyProtection="0"/>
    <xf numFmtId="0" fontId="3" fillId="0" borderId="0" applyBorder="0" applyProtection="0"/>
    <xf numFmtId="0" fontId="53" fillId="0" borderId="0" applyBorder="0" applyProtection="0"/>
    <xf numFmtId="0" fontId="54" fillId="0" borderId="0" applyBorder="0" applyProtection="0"/>
    <xf numFmtId="0" fontId="73" fillId="0" borderId="0" applyBorder="0" applyProtection="0"/>
    <xf numFmtId="0" fontId="10" fillId="0" borderId="0" applyBorder="0" applyProtection="0"/>
    <xf numFmtId="0" fontId="10" fillId="0" borderId="0" applyBorder="0" applyProtection="0"/>
    <xf numFmtId="0" fontId="73" fillId="27" borderId="8" applyProtection="0"/>
    <xf numFmtId="0" fontId="55" fillId="27" borderId="1" applyProtection="0"/>
    <xf numFmtId="0" fontId="56" fillId="24" borderId="9" applyProtection="0"/>
    <xf numFmtId="171" fontId="73" fillId="0" borderId="0" applyBorder="0" applyProtection="0"/>
    <xf numFmtId="170" fontId="73" fillId="0" borderId="0" applyBorder="0" applyProtection="0"/>
    <xf numFmtId="174" fontId="6" fillId="0" borderId="0" applyBorder="0">
      <alignment horizontal="center" wrapText="1"/>
      <protection locked="0"/>
    </xf>
    <xf numFmtId="186" fontId="73" fillId="0" borderId="0" applyBorder="0" applyProtection="0"/>
    <xf numFmtId="167" fontId="73" fillId="0" borderId="0" applyBorder="0" applyProtection="0"/>
    <xf numFmtId="167" fontId="73" fillId="0" borderId="0" applyBorder="0" applyProtection="0"/>
    <xf numFmtId="187" fontId="73" fillId="0" borderId="0" applyBorder="0" applyProtection="0"/>
    <xf numFmtId="187" fontId="73" fillId="0" borderId="0" applyBorder="0" applyProtection="0"/>
    <xf numFmtId="178" fontId="73" fillId="0" borderId="0" applyBorder="0" applyProtection="0"/>
    <xf numFmtId="0" fontId="57" fillId="0" borderId="0" applyBorder="0" applyProtection="0">
      <alignment horizontal="left" vertical="center"/>
    </xf>
    <xf numFmtId="0" fontId="58" fillId="0" borderId="0" applyBorder="0" applyProtection="0">
      <alignment wrapText="1"/>
    </xf>
    <xf numFmtId="49" fontId="3" fillId="0" borderId="0" applyBorder="0" applyProtection="0">
      <alignment horizontal="center"/>
    </xf>
    <xf numFmtId="177" fontId="3" fillId="0" borderId="0" applyBorder="0">
      <protection locked="0"/>
    </xf>
    <xf numFmtId="168" fontId="2" fillId="0" borderId="0" applyBorder="0" applyProtection="0"/>
    <xf numFmtId="164" fontId="2" fillId="0" borderId="0" applyBorder="0" applyProtection="0"/>
    <xf numFmtId="168" fontId="2" fillId="0" borderId="0" applyBorder="0" applyProtection="0"/>
    <xf numFmtId="169" fontId="2" fillId="0" borderId="0" applyBorder="0" applyProtection="0"/>
    <xf numFmtId="164" fontId="2" fillId="0" borderId="0" applyBorder="0" applyProtection="0"/>
    <xf numFmtId="188" fontId="10" fillId="0" borderId="0" applyBorder="0" applyProtection="0"/>
    <xf numFmtId="188" fontId="10" fillId="0" borderId="0" applyBorder="0" applyProtection="0"/>
    <xf numFmtId="189" fontId="73" fillId="0" borderId="0" applyBorder="0" applyProtection="0"/>
    <xf numFmtId="189" fontId="73" fillId="0" borderId="0" applyBorder="0" applyProtection="0"/>
    <xf numFmtId="187" fontId="3" fillId="0" borderId="0" applyBorder="0" applyProtection="0"/>
    <xf numFmtId="0" fontId="73" fillId="0" borderId="0" applyBorder="0" applyProtection="0"/>
    <xf numFmtId="0" fontId="59" fillId="0" borderId="10" applyProtection="0">
      <alignment horizontal="left" vertical="center" wrapText="1" indent="1"/>
    </xf>
    <xf numFmtId="0" fontId="3" fillId="0" borderId="11" applyProtection="0">
      <alignment horizontal="center"/>
    </xf>
    <xf numFmtId="0" fontId="3" fillId="0" borderId="0" applyBorder="0" applyProtection="0"/>
    <xf numFmtId="4" fontId="3" fillId="0" borderId="12" applyProtection="0"/>
    <xf numFmtId="177" fontId="3" fillId="0" borderId="12" applyProtection="0"/>
    <xf numFmtId="0" fontId="60" fillId="0" borderId="0" applyBorder="0" applyProtection="0"/>
    <xf numFmtId="0" fontId="61" fillId="0" borderId="0" applyBorder="0" applyProtection="0"/>
    <xf numFmtId="0" fontId="62" fillId="0" borderId="0" applyBorder="0" applyProtection="0"/>
    <xf numFmtId="177" fontId="45" fillId="7" borderId="0" applyBorder="0" applyProtection="0"/>
    <xf numFmtId="4" fontId="45" fillId="7" borderId="0" applyBorder="0" applyProtection="0"/>
    <xf numFmtId="0" fontId="73" fillId="0" borderId="0" applyBorder="0" applyProtection="0"/>
    <xf numFmtId="0" fontId="3" fillId="0" borderId="0" applyBorder="0" applyProtection="0"/>
    <xf numFmtId="0" fontId="24" fillId="0" borderId="0" applyBorder="0" applyProtection="0"/>
    <xf numFmtId="40" fontId="63" fillId="0" borderId="0" applyBorder="0" applyProtection="0">
      <alignment horizontal="right"/>
    </xf>
    <xf numFmtId="0" fontId="73" fillId="0" borderId="0" applyBorder="0" applyProtection="0"/>
    <xf numFmtId="49" fontId="10" fillId="0" borderId="0" applyBorder="0" applyProtection="0"/>
    <xf numFmtId="178" fontId="10" fillId="0" borderId="0" applyBorder="0" applyProtection="0"/>
    <xf numFmtId="178" fontId="10" fillId="0" borderId="0" applyBorder="0" applyProtection="0"/>
    <xf numFmtId="181" fontId="10" fillId="0" borderId="0" applyBorder="0" applyProtection="0"/>
    <xf numFmtId="181" fontId="10" fillId="0" borderId="0" applyBorder="0" applyProtection="0"/>
    <xf numFmtId="0" fontId="45" fillId="0" borderId="0" applyBorder="0" applyProtection="0">
      <alignment horizontal="left" vertical="center"/>
    </xf>
    <xf numFmtId="0" fontId="64" fillId="0" borderId="0" applyBorder="0" applyProtection="0"/>
    <xf numFmtId="0" fontId="65" fillId="7" borderId="0" applyBorder="0" applyProtection="0">
      <alignment horizontal="right"/>
    </xf>
    <xf numFmtId="0" fontId="66" fillId="0" borderId="13" applyProtection="0"/>
    <xf numFmtId="0" fontId="45" fillId="0" borderId="0" applyBorder="0" applyProtection="0"/>
    <xf numFmtId="0" fontId="45" fillId="0" borderId="0" applyBorder="0" applyProtection="0">
      <alignment horizontal="center"/>
    </xf>
    <xf numFmtId="0" fontId="3" fillId="0" borderId="0" applyBorder="0" applyProtection="0"/>
    <xf numFmtId="4" fontId="3" fillId="7" borderId="0" applyBorder="0" applyProtection="0"/>
    <xf numFmtId="0" fontId="8" fillId="0" borderId="0" applyBorder="0" applyProtection="0"/>
    <xf numFmtId="0" fontId="67" fillId="0" borderId="0" applyBorder="0" applyProtection="0"/>
    <xf numFmtId="190" fontId="73" fillId="0" borderId="0" applyBorder="0" applyProtection="0"/>
    <xf numFmtId="190" fontId="73" fillId="0" borderId="0" applyBorder="0" applyProtection="0"/>
    <xf numFmtId="3" fontId="45" fillId="0" borderId="0" applyBorder="0" applyProtection="0">
      <alignment vertical="center"/>
    </xf>
    <xf numFmtId="191" fontId="73" fillId="0" borderId="0" applyBorder="0" applyProtection="0"/>
    <xf numFmtId="0" fontId="74" fillId="0" borderId="0" applyNumberFormat="0" applyFont="0" applyFill="0" applyBorder="0" applyAlignment="0" applyProtection="0"/>
  </cellStyleXfs>
  <cellXfs count="70">
    <xf numFmtId="0" fontId="0" fillId="0" borderId="0" xfId="0"/>
    <xf numFmtId="0" fontId="0" fillId="0" borderId="2" xfId="0" applyBorder="1"/>
    <xf numFmtId="0" fontId="64" fillId="0" borderId="0" xfId="230" applyBorder="1" applyAlignment="1" applyProtection="1">
      <alignment horizontal="center" vertical="center"/>
    </xf>
    <xf numFmtId="0" fontId="66" fillId="0" borderId="0" xfId="232" applyBorder="1" applyProtection="1"/>
    <xf numFmtId="0" fontId="0" fillId="0" borderId="0" xfId="0" applyAlignment="1">
      <alignment vertical="center" wrapText="1"/>
    </xf>
    <xf numFmtId="0" fontId="71" fillId="0" borderId="14" xfId="0" applyFont="1" applyBorder="1" applyAlignment="1">
      <alignment horizontal="center" vertical="center" wrapText="1"/>
    </xf>
    <xf numFmtId="3" fontId="71" fillId="0" borderId="14" xfId="0" applyNumberFormat="1" applyFont="1" applyBorder="1" applyAlignment="1">
      <alignment horizontal="center" vertical="center" wrapText="1"/>
    </xf>
    <xf numFmtId="184" fontId="71" fillId="0" borderId="14" xfId="1" applyFont="1" applyBorder="1" applyAlignment="1" applyProtection="1">
      <alignment vertical="center" wrapText="1"/>
    </xf>
    <xf numFmtId="49" fontId="72" fillId="31" borderId="14" xfId="0" applyNumberFormat="1" applyFont="1" applyFill="1" applyBorder="1" applyAlignment="1">
      <alignment horizontal="left" vertical="center" wrapText="1"/>
    </xf>
    <xf numFmtId="49" fontId="52" fillId="0" borderId="0" xfId="171" applyNumberFormat="1" applyAlignment="1">
      <alignment vertical="center"/>
    </xf>
    <xf numFmtId="49" fontId="52" fillId="0" borderId="0" xfId="171" applyNumberFormat="1" applyAlignment="1">
      <alignment horizontal="center" vertical="center"/>
    </xf>
    <xf numFmtId="4" fontId="52" fillId="0" borderId="0" xfId="171" applyNumberFormat="1" applyAlignment="1">
      <alignment vertical="center"/>
    </xf>
    <xf numFmtId="0" fontId="73" fillId="0" borderId="0" xfId="153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49" fontId="72" fillId="27" borderId="14" xfId="153" applyNumberFormat="1" applyFont="1" applyFill="1" applyBorder="1" applyAlignment="1">
      <alignment horizontal="center" vertical="center"/>
    </xf>
    <xf numFmtId="49" fontId="69" fillId="6" borderId="14" xfId="153" applyNumberFormat="1" applyFont="1" applyFill="1" applyBorder="1" applyAlignment="1">
      <alignment horizontal="center" vertical="center"/>
    </xf>
    <xf numFmtId="4" fontId="69" fillId="6" borderId="14" xfId="153" applyNumberFormat="1" applyFont="1" applyFill="1" applyBorder="1" applyAlignment="1">
      <alignment horizontal="left" vertical="center"/>
    </xf>
    <xf numFmtId="184" fontId="69" fillId="6" borderId="14" xfId="132" applyFont="1" applyFill="1" applyBorder="1" applyAlignment="1" applyProtection="1">
      <alignment horizontal="left" vertical="center"/>
    </xf>
    <xf numFmtId="49" fontId="70" fillId="27" borderId="14" xfId="153" applyNumberFormat="1" applyFont="1" applyFill="1" applyBorder="1" applyAlignment="1">
      <alignment horizontal="center" vertical="center"/>
    </xf>
    <xf numFmtId="3" fontId="70" fillId="27" borderId="14" xfId="153" applyNumberFormat="1" applyFont="1" applyFill="1" applyBorder="1" applyAlignment="1">
      <alignment horizontal="center" vertical="center"/>
    </xf>
    <xf numFmtId="184" fontId="70" fillId="27" borderId="14" xfId="132" applyFont="1" applyFill="1" applyBorder="1" applyAlignment="1" applyProtection="1">
      <alignment horizontal="left" vertical="center"/>
    </xf>
    <xf numFmtId="184" fontId="71" fillId="0" borderId="14" xfId="132" applyFont="1" applyBorder="1" applyAlignment="1" applyProtection="1">
      <alignment vertical="center"/>
    </xf>
    <xf numFmtId="184" fontId="72" fillId="31" borderId="14" xfId="132" applyFont="1" applyFill="1" applyBorder="1" applyAlignment="1" applyProtection="1">
      <alignment horizontal="right" vertical="center"/>
    </xf>
    <xf numFmtId="193" fontId="69" fillId="6" borderId="14" xfId="132" applyNumberFormat="1" applyFont="1" applyFill="1" applyBorder="1" applyAlignment="1" applyProtection="1">
      <alignment horizontal="right" vertical="center"/>
    </xf>
    <xf numFmtId="193" fontId="69" fillId="6" borderId="14" xfId="132" applyNumberFormat="1" applyFont="1" applyFill="1" applyBorder="1" applyAlignment="1" applyProtection="1">
      <alignment horizontal="left" vertical="center"/>
    </xf>
    <xf numFmtId="0" fontId="0" fillId="0" borderId="0" xfId="0" applyAlignment="1">
      <alignment horizontal="center" vertical="center"/>
    </xf>
    <xf numFmtId="49" fontId="71" fillId="0" borderId="14" xfId="153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49" fontId="72" fillId="27" borderId="14" xfId="153" applyNumberFormat="1" applyFont="1" applyFill="1" applyBorder="1" applyAlignment="1">
      <alignment horizontal="center" vertical="center" wrapText="1"/>
    </xf>
    <xf numFmtId="4" fontId="72" fillId="27" borderId="14" xfId="153" applyNumberFormat="1" applyFont="1" applyFill="1" applyBorder="1" applyAlignment="1">
      <alignment horizontal="center" vertical="center"/>
    </xf>
    <xf numFmtId="184" fontId="72" fillId="27" borderId="14" xfId="132" applyFont="1" applyFill="1" applyBorder="1" applyAlignment="1" applyProtection="1">
      <alignment horizontal="center" vertical="center"/>
    </xf>
    <xf numFmtId="194" fontId="73" fillId="0" borderId="0" xfId="153" applyNumberFormat="1" applyAlignment="1">
      <alignment vertical="center"/>
    </xf>
    <xf numFmtId="0" fontId="71" fillId="0" borderId="14" xfId="153" applyFont="1" applyBorder="1" applyAlignment="1">
      <alignment vertical="center"/>
    </xf>
    <xf numFmtId="0" fontId="71" fillId="0" borderId="14" xfId="153" applyFont="1" applyBorder="1" applyAlignment="1">
      <alignment horizontal="center" vertical="center"/>
    </xf>
    <xf numFmtId="3" fontId="71" fillId="0" borderId="14" xfId="153" applyNumberFormat="1" applyFont="1" applyBorder="1" applyAlignment="1">
      <alignment horizontal="center" vertical="center"/>
    </xf>
    <xf numFmtId="0" fontId="71" fillId="0" borderId="15" xfId="0" applyFont="1" applyBorder="1" applyAlignment="1">
      <alignment vertical="center"/>
    </xf>
    <xf numFmtId="0" fontId="71" fillId="0" borderId="0" xfId="0" applyFont="1" applyAlignment="1">
      <alignment vertical="center"/>
    </xf>
    <xf numFmtId="49" fontId="72" fillId="31" borderId="14" xfId="153" applyNumberFormat="1" applyFont="1" applyFill="1" applyBorder="1" applyAlignment="1">
      <alignment horizontal="center" vertical="center"/>
    </xf>
    <xf numFmtId="49" fontId="72" fillId="31" borderId="14" xfId="153" applyNumberFormat="1" applyFont="1" applyFill="1" applyBorder="1" applyAlignment="1">
      <alignment horizontal="left" vertical="center"/>
    </xf>
    <xf numFmtId="3" fontId="72" fillId="31" borderId="14" xfId="153" applyNumberFormat="1" applyFont="1" applyFill="1" applyBorder="1" applyAlignment="1">
      <alignment horizontal="center" vertical="center"/>
    </xf>
    <xf numFmtId="0" fontId="71" fillId="0" borderId="14" xfId="0" applyFont="1" applyBorder="1" applyAlignment="1">
      <alignment horizontal="center" vertical="center"/>
    </xf>
    <xf numFmtId="0" fontId="71" fillId="0" borderId="14" xfId="0" applyFont="1" applyBorder="1" applyAlignment="1">
      <alignment vertical="center" wrapText="1"/>
    </xf>
    <xf numFmtId="184" fontId="71" fillId="0" borderId="14" xfId="132" applyFont="1" applyBorder="1" applyAlignment="1" applyProtection="1">
      <alignment vertical="center"/>
      <protection locked="0"/>
    </xf>
    <xf numFmtId="184" fontId="70" fillId="27" borderId="14" xfId="132" applyFont="1" applyFill="1" applyBorder="1" applyAlignment="1" applyProtection="1">
      <alignment horizontal="left" vertical="center"/>
      <protection locked="0"/>
    </xf>
    <xf numFmtId="184" fontId="72" fillId="31" borderId="14" xfId="132" applyFont="1" applyFill="1" applyBorder="1" applyAlignment="1" applyProtection="1">
      <alignment horizontal="right" vertical="center"/>
      <protection locked="0"/>
    </xf>
    <xf numFmtId="184" fontId="71" fillId="0" borderId="14" xfId="1" applyFont="1" applyBorder="1" applyAlignment="1" applyProtection="1">
      <alignment vertical="center" wrapText="1"/>
      <protection locked="0"/>
    </xf>
    <xf numFmtId="184" fontId="71" fillId="32" borderId="14" xfId="132" applyFont="1" applyFill="1" applyBorder="1" applyAlignment="1" applyProtection="1">
      <alignment vertical="center"/>
      <protection locked="0"/>
    </xf>
    <xf numFmtId="0" fontId="0" fillId="0" borderId="0" xfId="0"/>
    <xf numFmtId="0" fontId="0" fillId="0" borderId="2" xfId="0" applyBorder="1" applyAlignment="1">
      <alignment horizontal="right" vertical="center"/>
    </xf>
    <xf numFmtId="192" fontId="0" fillId="0" borderId="2" xfId="0" applyNumberFormat="1" applyBorder="1" applyAlignment="1">
      <alignment horizontal="right" vertical="center"/>
    </xf>
    <xf numFmtId="0" fontId="66" fillId="0" borderId="2" xfId="232" applyBorder="1" applyAlignment="1" applyProtection="1">
      <alignment horizontal="right" vertical="center"/>
    </xf>
    <xf numFmtId="192" fontId="66" fillId="0" borderId="2" xfId="232" applyNumberFormat="1" applyBorder="1" applyAlignment="1" applyProtection="1">
      <alignment horizontal="right" vertical="center"/>
    </xf>
    <xf numFmtId="0" fontId="0" fillId="0" borderId="2" xfId="0" applyBorder="1"/>
    <xf numFmtId="192" fontId="0" fillId="0" borderId="2" xfId="0" applyNumberFormat="1" applyBorder="1"/>
    <xf numFmtId="49" fontId="0" fillId="0" borderId="2" xfId="0" applyNumberForma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68" fillId="0" borderId="2" xfId="215" applyFont="1" applyBorder="1" applyAlignment="1" applyProtection="1">
      <alignment horizontal="center"/>
    </xf>
    <xf numFmtId="0" fontId="0" fillId="0" borderId="2" xfId="0" applyBorder="1" applyAlignment="1">
      <alignment horizontal="center"/>
    </xf>
    <xf numFmtId="0" fontId="64" fillId="0" borderId="0" xfId="230" applyBorder="1" applyAlignment="1" applyProtection="1">
      <alignment horizontal="center" vertical="center"/>
    </xf>
    <xf numFmtId="0" fontId="0" fillId="0" borderId="2" xfId="0" applyBorder="1" applyAlignment="1">
      <alignment horizontal="left" vertical="center"/>
    </xf>
    <xf numFmtId="49" fontId="69" fillId="6" borderId="16" xfId="153" applyNumberFormat="1" applyFont="1" applyFill="1" applyBorder="1" applyAlignment="1">
      <alignment horizontal="left" vertical="center"/>
    </xf>
    <xf numFmtId="49" fontId="69" fillId="6" borderId="17" xfId="153" applyNumberFormat="1" applyFont="1" applyFill="1" applyBorder="1" applyAlignment="1">
      <alignment horizontal="left" vertical="center"/>
    </xf>
    <xf numFmtId="49" fontId="70" fillId="27" borderId="16" xfId="153" applyNumberFormat="1" applyFont="1" applyFill="1" applyBorder="1" applyAlignment="1">
      <alignment horizontal="left" vertical="center"/>
    </xf>
    <xf numFmtId="49" fontId="70" fillId="27" borderId="17" xfId="153" applyNumberFormat="1" applyFont="1" applyFill="1" applyBorder="1" applyAlignment="1">
      <alignment horizontal="left" vertical="center"/>
    </xf>
    <xf numFmtId="49" fontId="70" fillId="27" borderId="18" xfId="153" applyNumberFormat="1" applyFont="1" applyFill="1" applyBorder="1" applyAlignment="1">
      <alignment horizontal="left" vertical="center"/>
    </xf>
    <xf numFmtId="49" fontId="70" fillId="27" borderId="19" xfId="153" applyNumberFormat="1" applyFont="1" applyFill="1" applyBorder="1" applyAlignment="1">
      <alignment horizontal="left" vertical="center"/>
    </xf>
    <xf numFmtId="17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</cellXfs>
  <cellStyles count="244">
    <cellStyle name="_AS_SO001-Pavilon slepic-SLP-Rozpocet" xfId="20" xr:uid="{00000000-0005-0000-0000-000018000000}"/>
    <cellStyle name="_BPC II-SLP-Rozpočet_SK" xfId="21" xr:uid="{00000000-0005-0000-0000-000019000000}"/>
    <cellStyle name="_E92_EZS_PP" xfId="22" xr:uid="{00000000-0005-0000-0000-00001A000000}"/>
    <cellStyle name="_popis_standardu" xfId="23" xr:uid="{00000000-0005-0000-0000-00001B000000}"/>
    <cellStyle name="_REKAPITULACE_SLP_VFU pavilon slepic" xfId="24" xr:uid="{00000000-0005-0000-0000-00001C000000}"/>
    <cellStyle name="_ROZPOCET se vzorci" xfId="25" xr:uid="{00000000-0005-0000-0000-00001D000000}"/>
    <cellStyle name="_SO002_3_E91_SK" xfId="26" xr:uid="{00000000-0005-0000-0000-00001E000000}"/>
    <cellStyle name="20% - Accent1" xfId="2" xr:uid="{00000000-0005-0000-0000-000006000000}"/>
    <cellStyle name="20% - Accent2" xfId="3" xr:uid="{00000000-0005-0000-0000-000007000000}"/>
    <cellStyle name="20% - Accent3" xfId="4" xr:uid="{00000000-0005-0000-0000-000008000000}"/>
    <cellStyle name="20% - Accent4" xfId="5" xr:uid="{00000000-0005-0000-0000-000009000000}"/>
    <cellStyle name="20% - Accent5" xfId="6" xr:uid="{00000000-0005-0000-0000-00000A000000}"/>
    <cellStyle name="20% - Accent6" xfId="7" xr:uid="{00000000-0005-0000-0000-00000B000000}"/>
    <cellStyle name="40% - Accent1" xfId="8" xr:uid="{00000000-0005-0000-0000-00000C000000}"/>
    <cellStyle name="40% - Accent2" xfId="9" xr:uid="{00000000-0005-0000-0000-00000D000000}"/>
    <cellStyle name="40% - Accent3" xfId="10" xr:uid="{00000000-0005-0000-0000-00000E000000}"/>
    <cellStyle name="40% - Accent4" xfId="11" xr:uid="{00000000-0005-0000-0000-00000F000000}"/>
    <cellStyle name="40% - Accent5" xfId="12" xr:uid="{00000000-0005-0000-0000-000010000000}"/>
    <cellStyle name="40% - Accent6" xfId="13" xr:uid="{00000000-0005-0000-0000-000011000000}"/>
    <cellStyle name="60% - Accent1" xfId="14" xr:uid="{00000000-0005-0000-0000-000012000000}"/>
    <cellStyle name="60% - Accent2" xfId="15" xr:uid="{00000000-0005-0000-0000-000013000000}"/>
    <cellStyle name="60% - Accent3" xfId="16" xr:uid="{00000000-0005-0000-0000-000014000000}"/>
    <cellStyle name="60% - Accent4" xfId="17" xr:uid="{00000000-0005-0000-0000-000015000000}"/>
    <cellStyle name="60% - Accent5" xfId="18" xr:uid="{00000000-0005-0000-0000-000016000000}"/>
    <cellStyle name="60% - Accent6" xfId="19" xr:uid="{00000000-0005-0000-0000-000017000000}"/>
    <cellStyle name="Accent 1 5" xfId="27" xr:uid="{00000000-0005-0000-0000-00001F000000}"/>
    <cellStyle name="Accent 2 6" xfId="28" xr:uid="{00000000-0005-0000-0000-000020000000}"/>
    <cellStyle name="Accent 3 7" xfId="29" xr:uid="{00000000-0005-0000-0000-000021000000}"/>
    <cellStyle name="Accent 4" xfId="30" xr:uid="{00000000-0005-0000-0000-000022000000}"/>
    <cellStyle name="Accent1" xfId="31" xr:uid="{00000000-0005-0000-0000-000023000000}"/>
    <cellStyle name="Accent2" xfId="32" xr:uid="{00000000-0005-0000-0000-000024000000}"/>
    <cellStyle name="Accent3" xfId="33" xr:uid="{00000000-0005-0000-0000-000025000000}"/>
    <cellStyle name="Accent4" xfId="34" xr:uid="{00000000-0005-0000-0000-000026000000}"/>
    <cellStyle name="Accent5" xfId="35" xr:uid="{00000000-0005-0000-0000-000027000000}"/>
    <cellStyle name="Accent6" xfId="36" xr:uid="{00000000-0005-0000-0000-000028000000}"/>
    <cellStyle name="args.style" xfId="37" xr:uid="{00000000-0005-0000-0000-000029000000}"/>
    <cellStyle name="Bad 1" xfId="38" xr:uid="{00000000-0005-0000-0000-00002A000000}"/>
    <cellStyle name="Bad 8" xfId="39" xr:uid="{00000000-0005-0000-0000-00002B000000}"/>
    <cellStyle name="blokcen" xfId="40" xr:uid="{00000000-0005-0000-0000-00002C000000}"/>
    <cellStyle name="Calc Currency (0)" xfId="41" xr:uid="{00000000-0005-0000-0000-00002D000000}"/>
    <cellStyle name="Calc Currency (0) 2" xfId="42" xr:uid="{00000000-0005-0000-0000-00002E000000}"/>
    <cellStyle name="Calc Currency (2)" xfId="43" xr:uid="{00000000-0005-0000-0000-00002F000000}"/>
    <cellStyle name="Calc Percent (0)" xfId="44" xr:uid="{00000000-0005-0000-0000-000030000000}"/>
    <cellStyle name="Calc Percent (1)" xfId="45" xr:uid="{00000000-0005-0000-0000-000031000000}"/>
    <cellStyle name="Calc Percent (1) 2" xfId="46" xr:uid="{00000000-0005-0000-0000-000032000000}"/>
    <cellStyle name="Calc Percent (2)" xfId="47" xr:uid="{00000000-0005-0000-0000-000033000000}"/>
    <cellStyle name="Calc Percent (2) 2" xfId="48" xr:uid="{00000000-0005-0000-0000-000034000000}"/>
    <cellStyle name="Calc Units (0)" xfId="49" xr:uid="{00000000-0005-0000-0000-000035000000}"/>
    <cellStyle name="Calc Units (1)" xfId="50" xr:uid="{00000000-0005-0000-0000-000036000000}"/>
    <cellStyle name="Calc Units (2)" xfId="51" xr:uid="{00000000-0005-0000-0000-000037000000}"/>
    <cellStyle name="Calculation" xfId="52" xr:uid="{00000000-0005-0000-0000-000038000000}"/>
    <cellStyle name="CenaJednPolozky" xfId="53" xr:uid="{00000000-0005-0000-0000-000039000000}"/>
    <cellStyle name="CenaPolozkyCelk" xfId="54" xr:uid="{00000000-0005-0000-0000-00003A000000}"/>
    <cellStyle name="CenaPolozkyHZSCelk" xfId="55" xr:uid="{00000000-0005-0000-0000-00003B000000}"/>
    <cellStyle name="CisloOddilu" xfId="57" xr:uid="{00000000-0005-0000-0000-00003D000000}"/>
    <cellStyle name="CisloPolozky" xfId="58" xr:uid="{00000000-0005-0000-0000-00003E000000}"/>
    <cellStyle name="CisloSpecif" xfId="59" xr:uid="{00000000-0005-0000-0000-00003F000000}"/>
    <cellStyle name="Comma [0]_!!!GO" xfId="61" xr:uid="{00000000-0005-0000-0000-000041000000}"/>
    <cellStyle name="Comma [00]" xfId="60" xr:uid="{00000000-0005-0000-0000-000040000000}"/>
    <cellStyle name="Comma_!!!GO" xfId="62" xr:uid="{00000000-0005-0000-0000-000042000000}"/>
    <cellStyle name="Copied" xfId="63" xr:uid="{00000000-0005-0000-0000-000043000000}"/>
    <cellStyle name="COST1" xfId="64" xr:uid="{00000000-0005-0000-0000-000044000000}"/>
    <cellStyle name="Currency [0]_!!!GO" xfId="66" xr:uid="{00000000-0005-0000-0000-000046000000}"/>
    <cellStyle name="Currency [00]" xfId="65" xr:uid="{00000000-0005-0000-0000-000045000000}"/>
    <cellStyle name="Currency_!!!GO" xfId="67" xr:uid="{00000000-0005-0000-0000-000047000000}"/>
    <cellStyle name="Čárka 2" xfId="239" xr:uid="{00000000-0005-0000-0000-0000F3000000}"/>
    <cellStyle name="Čárka 2 2" xfId="240" xr:uid="{00000000-0005-0000-0000-0000F4000000}"/>
    <cellStyle name="čárky 2" xfId="242" xr:uid="{00000000-0005-0000-0000-0000F6000000}"/>
    <cellStyle name="Čísla v krycím listu" xfId="241" xr:uid="{00000000-0005-0000-0000-0000F5000000}"/>
    <cellStyle name="Date Short" xfId="68" xr:uid="{00000000-0005-0000-0000-000048000000}"/>
    <cellStyle name="Default" xfId="243" xr:uid="{6C70AE9A-E818-43F3-A472-105FFAFD8BEF}"/>
    <cellStyle name="Enter Currency (0)" xfId="69" xr:uid="{00000000-0005-0000-0000-000049000000}"/>
    <cellStyle name="Enter Currency (2)" xfId="70" xr:uid="{00000000-0005-0000-0000-00004A000000}"/>
    <cellStyle name="Enter Units (0)" xfId="71" xr:uid="{00000000-0005-0000-0000-00004B000000}"/>
    <cellStyle name="Enter Units (1)" xfId="72" xr:uid="{00000000-0005-0000-0000-00004C000000}"/>
    <cellStyle name="Enter Units (2)" xfId="73" xr:uid="{00000000-0005-0000-0000-00004D000000}"/>
    <cellStyle name="Entered" xfId="74" xr:uid="{00000000-0005-0000-0000-00004E000000}"/>
    <cellStyle name="Error 9" xfId="75" xr:uid="{00000000-0005-0000-0000-00004F000000}"/>
    <cellStyle name="Euro" xfId="76" xr:uid="{00000000-0005-0000-0000-000050000000}"/>
    <cellStyle name="Euro 2" xfId="77" xr:uid="{00000000-0005-0000-0000-000051000000}"/>
    <cellStyle name="Euro 2 2" xfId="78" xr:uid="{00000000-0005-0000-0000-000052000000}"/>
    <cellStyle name="Euro 3" xfId="79" xr:uid="{00000000-0005-0000-0000-000053000000}"/>
    <cellStyle name="Explanatory Text" xfId="80" xr:uid="{00000000-0005-0000-0000-000054000000}"/>
    <cellStyle name="fnRegressQ" xfId="81" xr:uid="{00000000-0005-0000-0000-000055000000}"/>
    <cellStyle name="fnRegressQ 2" xfId="82" xr:uid="{00000000-0005-0000-0000-000056000000}"/>
    <cellStyle name="Footnote 10" xfId="83" xr:uid="{00000000-0005-0000-0000-000057000000}"/>
    <cellStyle name="Good 1" xfId="84" xr:uid="{00000000-0005-0000-0000-000058000000}"/>
    <cellStyle name="Good 11" xfId="85" xr:uid="{00000000-0005-0000-0000-000059000000}"/>
    <cellStyle name="Grey" xfId="86" xr:uid="{00000000-0005-0000-0000-00005A000000}"/>
    <cellStyle name="Header1" xfId="87" xr:uid="{00000000-0005-0000-0000-00005B000000}"/>
    <cellStyle name="Header2" xfId="88" xr:uid="{00000000-0005-0000-0000-00005C000000}"/>
    <cellStyle name="Heading (user) 12" xfId="89" xr:uid="{00000000-0005-0000-0000-00005D000000}"/>
    <cellStyle name="Heading 1 1" xfId="90" xr:uid="{00000000-0005-0000-0000-00005E000000}"/>
    <cellStyle name="Heading 1 13" xfId="91" xr:uid="{00000000-0005-0000-0000-00005F000000}"/>
    <cellStyle name="Heading 2 1" xfId="92" xr:uid="{00000000-0005-0000-0000-000060000000}"/>
    <cellStyle name="Heading 2 14" xfId="93" xr:uid="{00000000-0005-0000-0000-000061000000}"/>
    <cellStyle name="Heading 3" xfId="94" xr:uid="{00000000-0005-0000-0000-000062000000}"/>
    <cellStyle name="Heading 4" xfId="95" xr:uid="{00000000-0005-0000-0000-000063000000}"/>
    <cellStyle name="HmotnJednPolozky" xfId="96" xr:uid="{00000000-0005-0000-0000-000064000000}"/>
    <cellStyle name="HmotnPolozkyCelk" xfId="97" xr:uid="{00000000-0005-0000-0000-000065000000}"/>
    <cellStyle name="Hyperlink 1" xfId="98" xr:uid="{00000000-0005-0000-0000-000066000000}"/>
    <cellStyle name="Hyperlink 15" xfId="99" xr:uid="{00000000-0005-0000-0000-000067000000}"/>
    <cellStyle name="Hypertextový odkaz 2" xfId="100" xr:uid="{00000000-0005-0000-0000-000068000000}"/>
    <cellStyle name="Hypertextový odkaz 2 2" xfId="101" xr:uid="{00000000-0005-0000-0000-000069000000}"/>
    <cellStyle name="Hypertextový odkaz 3" xfId="102" xr:uid="{00000000-0005-0000-0000-00006A000000}"/>
    <cellStyle name="Hypertextový odkaz 4" xfId="103" xr:uid="{00000000-0005-0000-0000-00006B000000}"/>
    <cellStyle name="Check Cell" xfId="56" xr:uid="{00000000-0005-0000-0000-00003C000000}"/>
    <cellStyle name="Input" xfId="104" xr:uid="{00000000-0005-0000-0000-00006C000000}"/>
    <cellStyle name="Input [yellow]" xfId="105" xr:uid="{00000000-0005-0000-0000-00006D000000}"/>
    <cellStyle name="Input Cells" xfId="106" xr:uid="{00000000-0005-0000-0000-00006E000000}"/>
    <cellStyle name="lehký dolní okraj" xfId="107" xr:uid="{00000000-0005-0000-0000-00006F000000}"/>
    <cellStyle name="Link Currency (0)" xfId="108" xr:uid="{00000000-0005-0000-0000-000070000000}"/>
    <cellStyle name="Link Currency (2)" xfId="109" xr:uid="{00000000-0005-0000-0000-000071000000}"/>
    <cellStyle name="Link Units (0)" xfId="110" xr:uid="{00000000-0005-0000-0000-000072000000}"/>
    <cellStyle name="Link Units (1)" xfId="111" xr:uid="{00000000-0005-0000-0000-000073000000}"/>
    <cellStyle name="Link Units (2)" xfId="112" xr:uid="{00000000-0005-0000-0000-000074000000}"/>
    <cellStyle name="Linked Cell" xfId="113" xr:uid="{00000000-0005-0000-0000-000075000000}"/>
    <cellStyle name="Linked Cells" xfId="114" xr:uid="{00000000-0005-0000-0000-000076000000}"/>
    <cellStyle name="Měna" xfId="1" builtinId="4"/>
    <cellStyle name="Měna 2" xfId="122" xr:uid="{00000000-0005-0000-0000-00007E000000}"/>
    <cellStyle name="Měna 2 2" xfId="123" xr:uid="{00000000-0005-0000-0000-00007F000000}"/>
    <cellStyle name="Měna 3" xfId="124" xr:uid="{00000000-0005-0000-0000-000080000000}"/>
    <cellStyle name="měny 2" xfId="125" xr:uid="{00000000-0005-0000-0000-000081000000}"/>
    <cellStyle name="měny 2 2" xfId="126" xr:uid="{00000000-0005-0000-0000-000082000000}"/>
    <cellStyle name="měny 2 3" xfId="127" xr:uid="{00000000-0005-0000-0000-000083000000}"/>
    <cellStyle name="měny 3" xfId="128" xr:uid="{00000000-0005-0000-0000-000084000000}"/>
    <cellStyle name="měny 4" xfId="129" xr:uid="{00000000-0005-0000-0000-000085000000}"/>
    <cellStyle name="měny 4 2" xfId="130" xr:uid="{00000000-0005-0000-0000-000086000000}"/>
    <cellStyle name="měny 4 3" xfId="131" xr:uid="{00000000-0005-0000-0000-000087000000}"/>
    <cellStyle name="měny 4 3 2" xfId="132" xr:uid="{00000000-0005-0000-0000-000088000000}"/>
    <cellStyle name="měny 5" xfId="133" xr:uid="{00000000-0005-0000-0000-000089000000}"/>
    <cellStyle name="měny 5 2" xfId="134" xr:uid="{00000000-0005-0000-0000-00008A000000}"/>
    <cellStyle name="měny 6" xfId="135" xr:uid="{00000000-0005-0000-0000-00008B000000}"/>
    <cellStyle name="měny 6 2" xfId="136" xr:uid="{00000000-0005-0000-0000-00008C000000}"/>
    <cellStyle name="měny 7" xfId="137" xr:uid="{00000000-0005-0000-0000-00008D000000}"/>
    <cellStyle name="měny 7 2" xfId="138" xr:uid="{00000000-0005-0000-0000-00008E000000}"/>
    <cellStyle name="Milliers [0]_!!!GO" xfId="115" xr:uid="{00000000-0005-0000-0000-000077000000}"/>
    <cellStyle name="Milliers_!!!GO" xfId="116" xr:uid="{00000000-0005-0000-0000-000078000000}"/>
    <cellStyle name="MJPolozky" xfId="117" xr:uid="{00000000-0005-0000-0000-000079000000}"/>
    <cellStyle name="MnozstviPolozky" xfId="118" xr:uid="{00000000-0005-0000-0000-00007A000000}"/>
    <cellStyle name="Monétaire [0]_!!!GO" xfId="119" xr:uid="{00000000-0005-0000-0000-00007B000000}"/>
    <cellStyle name="Monétaire_!!!GO" xfId="120" xr:uid="{00000000-0005-0000-0000-00007C000000}"/>
    <cellStyle name="muj" xfId="121" xr:uid="{00000000-0005-0000-0000-00007D000000}"/>
    <cellStyle name="NADPIS" xfId="139" xr:uid="{00000000-0005-0000-0000-00008F000000}"/>
    <cellStyle name="nazev_skup" xfId="140" xr:uid="{00000000-0005-0000-0000-000090000000}"/>
    <cellStyle name="NazevOddilu" xfId="141" xr:uid="{00000000-0005-0000-0000-000091000000}"/>
    <cellStyle name="NazevPolozky" xfId="142" xr:uid="{00000000-0005-0000-0000-000092000000}"/>
    <cellStyle name="NazevSouctuOddilu" xfId="143" xr:uid="{00000000-0005-0000-0000-000093000000}"/>
    <cellStyle name="Neutral 1" xfId="144" xr:uid="{00000000-0005-0000-0000-000094000000}"/>
    <cellStyle name="Neutral 16" xfId="145" xr:uid="{00000000-0005-0000-0000-000095000000}"/>
    <cellStyle name="no dec" xfId="146" xr:uid="{00000000-0005-0000-0000-000096000000}"/>
    <cellStyle name="Normal - Style1" xfId="147" xr:uid="{00000000-0005-0000-0000-000097000000}"/>
    <cellStyle name="Normal_!!!GO" xfId="148" xr:uid="{00000000-0005-0000-0000-000098000000}"/>
    <cellStyle name="Normální" xfId="0" builtinId="0"/>
    <cellStyle name="normální 10" xfId="150" xr:uid="{00000000-0005-0000-0000-00009A000000}"/>
    <cellStyle name="Normální 11" xfId="151" xr:uid="{00000000-0005-0000-0000-00009B000000}"/>
    <cellStyle name="Normální 12" xfId="152" xr:uid="{00000000-0005-0000-0000-00009C000000}"/>
    <cellStyle name="Normální 13" xfId="153" xr:uid="{00000000-0005-0000-0000-00009D000000}"/>
    <cellStyle name="Normální 2" xfId="154" xr:uid="{00000000-0005-0000-0000-00009E000000}"/>
    <cellStyle name="normální 2 2" xfId="155" xr:uid="{00000000-0005-0000-0000-00009F000000}"/>
    <cellStyle name="normální 2 2 2" xfId="156" xr:uid="{00000000-0005-0000-0000-0000A0000000}"/>
    <cellStyle name="normální 2 3" xfId="157" xr:uid="{00000000-0005-0000-0000-0000A1000000}"/>
    <cellStyle name="Normální 2 3 2" xfId="158" xr:uid="{00000000-0005-0000-0000-0000A2000000}"/>
    <cellStyle name="Normální 2 3 2 2" xfId="159" xr:uid="{00000000-0005-0000-0000-0000A3000000}"/>
    <cellStyle name="normální 2 4" xfId="160" xr:uid="{00000000-0005-0000-0000-0000A4000000}"/>
    <cellStyle name="normální 3" xfId="161" xr:uid="{00000000-0005-0000-0000-0000A5000000}"/>
    <cellStyle name="normální 3 2" xfId="162" xr:uid="{00000000-0005-0000-0000-0000A6000000}"/>
    <cellStyle name="normální 3 2 2" xfId="163" xr:uid="{00000000-0005-0000-0000-0000A7000000}"/>
    <cellStyle name="normální 3 2 2 2" xfId="164" xr:uid="{00000000-0005-0000-0000-0000A8000000}"/>
    <cellStyle name="Normální 3 2 3" xfId="165" xr:uid="{00000000-0005-0000-0000-0000A9000000}"/>
    <cellStyle name="normální 3 2 4" xfId="166" xr:uid="{00000000-0005-0000-0000-0000AA000000}"/>
    <cellStyle name="Normální 3 3" xfId="167" xr:uid="{00000000-0005-0000-0000-0000AB000000}"/>
    <cellStyle name="Normální 3 3 2" xfId="168" xr:uid="{00000000-0005-0000-0000-0000AC000000}"/>
    <cellStyle name="normální 3 4" xfId="169" xr:uid="{00000000-0005-0000-0000-0000AD000000}"/>
    <cellStyle name="normální 3 5" xfId="170" xr:uid="{00000000-0005-0000-0000-0000AE000000}"/>
    <cellStyle name="normální 3 5 2" xfId="171" xr:uid="{00000000-0005-0000-0000-0000AF000000}"/>
    <cellStyle name="normální 3 6" xfId="172" xr:uid="{00000000-0005-0000-0000-0000B0000000}"/>
    <cellStyle name="normální 4" xfId="173" xr:uid="{00000000-0005-0000-0000-0000B1000000}"/>
    <cellStyle name="normální 4 2" xfId="174" xr:uid="{00000000-0005-0000-0000-0000B2000000}"/>
    <cellStyle name="normální 5" xfId="175" xr:uid="{00000000-0005-0000-0000-0000B3000000}"/>
    <cellStyle name="normální 5 2" xfId="176" xr:uid="{00000000-0005-0000-0000-0000B4000000}"/>
    <cellStyle name="normální 6" xfId="177" xr:uid="{00000000-0005-0000-0000-0000B5000000}"/>
    <cellStyle name="normální 7" xfId="178" xr:uid="{00000000-0005-0000-0000-0000B6000000}"/>
    <cellStyle name="normální 8" xfId="179" xr:uid="{00000000-0005-0000-0000-0000B7000000}"/>
    <cellStyle name="normální 9" xfId="180" xr:uid="{00000000-0005-0000-0000-0000B8000000}"/>
    <cellStyle name="normální 9 2" xfId="181" xr:uid="{00000000-0005-0000-0000-0000B9000000}"/>
    <cellStyle name="Normalny_June 1997_1" xfId="149" xr:uid="{00000000-0005-0000-0000-000099000000}"/>
    <cellStyle name="Note 1" xfId="182" xr:uid="{00000000-0005-0000-0000-0000BA000000}"/>
    <cellStyle name="Note 17" xfId="183" xr:uid="{00000000-0005-0000-0000-0000BB000000}"/>
    <cellStyle name="O…‹aO‚e [0.00]_Region Orders (2)" xfId="185" xr:uid="{00000000-0005-0000-0000-0000BD000000}"/>
    <cellStyle name="O…‹aO‚e_Region Orders (2)" xfId="186" xr:uid="{00000000-0005-0000-0000-0000BE000000}"/>
    <cellStyle name="Output" xfId="184" xr:uid="{00000000-0005-0000-0000-0000BC000000}"/>
    <cellStyle name="per.style" xfId="187" xr:uid="{00000000-0005-0000-0000-0000BF000000}"/>
    <cellStyle name="Percent [0]" xfId="189" xr:uid="{00000000-0005-0000-0000-0000C1000000}"/>
    <cellStyle name="Percent [0] 2" xfId="190" xr:uid="{00000000-0005-0000-0000-0000C2000000}"/>
    <cellStyle name="Percent [00]" xfId="188" xr:uid="{00000000-0005-0000-0000-0000C0000000}"/>
    <cellStyle name="Percent [2]" xfId="191" xr:uid="{00000000-0005-0000-0000-0000C3000000}"/>
    <cellStyle name="Percent [2] 2" xfId="192" xr:uid="{00000000-0005-0000-0000-0000C4000000}"/>
    <cellStyle name="Percent_#6 Temps &amp; Contractors" xfId="193" xr:uid="{00000000-0005-0000-0000-0000C5000000}"/>
    <cellStyle name="Pevné texty v krycím listu" xfId="194" xr:uid="{00000000-0005-0000-0000-0000C6000000}"/>
    <cellStyle name="POPIS" xfId="195" xr:uid="{00000000-0005-0000-0000-0000C7000000}"/>
    <cellStyle name="PoradCisloPolozky" xfId="196" xr:uid="{00000000-0005-0000-0000-0000C8000000}"/>
    <cellStyle name="PorizovaniSkutecnosti" xfId="197" xr:uid="{00000000-0005-0000-0000-0000C9000000}"/>
    <cellStyle name="PrePop Currency (0)" xfId="198" xr:uid="{00000000-0005-0000-0000-0000CA000000}"/>
    <cellStyle name="PrePop Currency (2)" xfId="199" xr:uid="{00000000-0005-0000-0000-0000CB000000}"/>
    <cellStyle name="PrePop Units (0)" xfId="200" xr:uid="{00000000-0005-0000-0000-0000CC000000}"/>
    <cellStyle name="PrePop Units (1)" xfId="201" xr:uid="{00000000-0005-0000-0000-0000CD000000}"/>
    <cellStyle name="PrePop Units (2)" xfId="202" xr:uid="{00000000-0005-0000-0000-0000CE000000}"/>
    <cellStyle name="pricing" xfId="203" xr:uid="{00000000-0005-0000-0000-0000CF000000}"/>
    <cellStyle name="pricing 2" xfId="204" xr:uid="{00000000-0005-0000-0000-0000D0000000}"/>
    <cellStyle name="procent 2" xfId="205" xr:uid="{00000000-0005-0000-0000-0000D1000000}"/>
    <cellStyle name="procent 2 2" xfId="206" xr:uid="{00000000-0005-0000-0000-0000D2000000}"/>
    <cellStyle name="ProcentoPrirazPol" xfId="207" xr:uid="{00000000-0005-0000-0000-0000D3000000}"/>
    <cellStyle name="PSChar" xfId="208" xr:uid="{00000000-0005-0000-0000-0000D4000000}"/>
    <cellStyle name="R_text" xfId="209" xr:uid="{00000000-0005-0000-0000-0000D5000000}"/>
    <cellStyle name="RekapCisloOdd" xfId="210" xr:uid="{00000000-0005-0000-0000-0000D6000000}"/>
    <cellStyle name="RekapNazOdd" xfId="211" xr:uid="{00000000-0005-0000-0000-0000D7000000}"/>
    <cellStyle name="RekapOddiluSoucet" xfId="212" xr:uid="{00000000-0005-0000-0000-0000D8000000}"/>
    <cellStyle name="RekapTonaz" xfId="213" xr:uid="{00000000-0005-0000-0000-0000D9000000}"/>
    <cellStyle name="RevList" xfId="214" xr:uid="{00000000-0005-0000-0000-0000DA000000}"/>
    <cellStyle name="rozpočet" xfId="215" xr:uid="{00000000-0005-0000-0000-0000DB000000}"/>
    <cellStyle name="SKP" xfId="216" xr:uid="{00000000-0005-0000-0000-0000DC000000}"/>
    <cellStyle name="SoucetHmotOddilu" xfId="217" xr:uid="{00000000-0005-0000-0000-0000DD000000}"/>
    <cellStyle name="SoucetMontaziOddilu" xfId="218" xr:uid="{00000000-0005-0000-0000-0000DE000000}"/>
    <cellStyle name="Status 18" xfId="219" xr:uid="{00000000-0005-0000-0000-0000DF000000}"/>
    <cellStyle name="Styl 1" xfId="220" xr:uid="{00000000-0005-0000-0000-0000E0000000}"/>
    <cellStyle name="Styl 1 2" xfId="221" xr:uid="{00000000-0005-0000-0000-0000E1000000}"/>
    <cellStyle name="Subtotal" xfId="222" xr:uid="{00000000-0005-0000-0000-0000E2000000}"/>
    <cellStyle name="Text 19" xfId="223" xr:uid="{00000000-0005-0000-0000-0000E3000000}"/>
    <cellStyle name="Text Indent A" xfId="224" xr:uid="{00000000-0005-0000-0000-0000E4000000}"/>
    <cellStyle name="Text Indent B" xfId="225" xr:uid="{00000000-0005-0000-0000-0000E5000000}"/>
    <cellStyle name="Text Indent B 2" xfId="226" xr:uid="{00000000-0005-0000-0000-0000E6000000}"/>
    <cellStyle name="Text Indent C" xfId="227" xr:uid="{00000000-0005-0000-0000-0000E7000000}"/>
    <cellStyle name="Text Indent C 2" xfId="228" xr:uid="{00000000-0005-0000-0000-0000E8000000}"/>
    <cellStyle name="Text v krycím listu" xfId="229" xr:uid="{00000000-0005-0000-0000-0000E9000000}"/>
    <cellStyle name="Title" xfId="230" xr:uid="{00000000-0005-0000-0000-0000EA000000}"/>
    <cellStyle name="TonazSute" xfId="231" xr:uid="{00000000-0005-0000-0000-0000EB000000}"/>
    <cellStyle name="Total" xfId="232" xr:uid="{00000000-0005-0000-0000-0000EC000000}"/>
    <cellStyle name="VykazPolozka" xfId="233" xr:uid="{00000000-0005-0000-0000-0000ED000000}"/>
    <cellStyle name="VykazPorCisPolozky" xfId="234" xr:uid="{00000000-0005-0000-0000-0000EE000000}"/>
    <cellStyle name="VykazVzorec" xfId="235" xr:uid="{00000000-0005-0000-0000-0000EF000000}"/>
    <cellStyle name="VypocetSkutecnosti" xfId="236" xr:uid="{00000000-0005-0000-0000-0000F0000000}"/>
    <cellStyle name="Warning 20" xfId="237" xr:uid="{00000000-0005-0000-0000-0000F1000000}"/>
    <cellStyle name="Warning Text" xfId="238" xr:uid="{00000000-0005-0000-0000-0000F2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CCCC"/>
      <rgbColor rgb="FFFF00FF"/>
      <rgbColor rgb="FF00FFFF"/>
      <rgbColor rgb="FF800000"/>
      <rgbColor rgb="FF008000"/>
      <rgbColor rgb="FF000080"/>
      <rgbColor rgb="FF996600"/>
      <rgbColor rgb="FF800080"/>
      <rgbColor rgb="FF008080"/>
      <rgbColor rgb="FFC0C0C0"/>
      <rgbColor rgb="FF808080"/>
      <rgbColor rgb="FFA6A6A6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CC0000"/>
      <rgbColor rgb="FF008080"/>
      <rgbColor rgb="FF0000EE"/>
      <rgbColor rgb="FF00CCFF"/>
      <rgbColor rgb="FFDDDDDD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66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azur/01%20Rozpo&#269;ty%20-%20nab&#237;dky/02%20-%20Rok%202012/12079%20-%2010-2012%20-%20MO&#218;%20Stavebn&#237;%20&#250;pravy%20pro%20interven&#269;n&#237;%20RTG%20(Toch&#225;&#269;ek)/04%20Nab&#237;dky%20k%20odesl&#225;n&#237;/F1_1_8%20v&#253;kaz%20v&#253;m&#283;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Nabidky_na_realizace/2007/NR070314_Hrad%20Znojmo_EPS_VaS/ROZP_EP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2000/001102_VUT%20Menza%20pod%20Palackeho%20vrchem/SK_komplet/RP/RP_dopl_techn/Rozpo&#269;et_RP_finish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05/051002_Letiste_Brno/ROZPOCET_letist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2005/051002_Letiste_Brno/odeslane%20poptavky/AS_ACCES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Položky"/>
      <sheetName val="list1"/>
    </sheetNames>
    <sheetDataSet>
      <sheetData sheetId="0">
        <row r="5">
          <cell r="A5" t="str">
            <v>SO01</v>
          </cell>
        </row>
      </sheetData>
      <sheetData sheetId="1">
        <row r="42">
          <cell r="E42" t="e">
            <v>#REF!</v>
          </cell>
        </row>
      </sheetData>
      <sheetData sheetId="2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E"/>
      <sheetName val="EPS"/>
      <sheetName val="ACCESS"/>
      <sheetName val="list1"/>
    </sheetNames>
    <sheetDataSet>
      <sheetData sheetId="0">
        <row r="3">
          <cell r="I3">
            <v>1</v>
          </cell>
        </row>
      </sheetData>
      <sheetData sheetId="1"/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lts"/>
      <sheetName val="Proměnné"/>
      <sheetName val="Rozpočet"/>
      <sheetName val="V.V"/>
      <sheetName val="MDF"/>
      <sheetName val="IDF 1"/>
      <sheetName val="IDF 2"/>
      <sheetName val="IDF 3"/>
      <sheetName val="IDF 4"/>
      <sheetName val="IDF 5"/>
      <sheetName val="IDF 6"/>
      <sheetName val="IDF7"/>
      <sheetName val="MIS 200"/>
      <sheetName val="06 01 10 transferpreise fr01  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E "/>
      <sheetName val="EPS-tyco "/>
      <sheetName val="EPS-esser"/>
      <sheetName val="EPS-bosch PCS"/>
      <sheetName val="SK-abbas"/>
      <sheetName val="SK-schneider"/>
      <sheetName val="PA-Philips"/>
      <sheetName val="PA-Zeman"/>
      <sheetName val="PA-Philips PCS"/>
      <sheetName val="ACCESS-honey"/>
      <sheetName val="CCTV-focus"/>
      <sheetName val="CCTV-bosch"/>
      <sheetName val="CCTV-schneider"/>
      <sheetName val="JČ-mobatime"/>
      <sheetName val="IZ-elco"/>
      <sheetName val="IZ-starmon"/>
      <sheetName val="IZ-Chaps"/>
      <sheetName val="mat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L1">
            <v>1.1499999999999999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ESS"/>
      <sheetName val="rekapitulace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7"/>
  <sheetViews>
    <sheetView zoomScaleNormal="100" workbookViewId="0">
      <selection activeCell="A18" sqref="A18:D18"/>
    </sheetView>
  </sheetViews>
  <sheetFormatPr defaultColWidth="8.453125" defaultRowHeight="14.5"/>
  <cols>
    <col min="1" max="6" width="12.1796875" customWidth="1"/>
    <col min="7" max="7" width="8.1796875" customWidth="1"/>
    <col min="8" max="8" width="9.1796875" customWidth="1"/>
  </cols>
  <sheetData>
    <row r="1" spans="1:6" ht="22.5">
      <c r="A1" s="2"/>
    </row>
    <row r="2" spans="1:6" ht="22.5">
      <c r="A2" s="2"/>
    </row>
    <row r="3" spans="1:6" ht="22.5">
      <c r="A3" s="60" t="s">
        <v>0</v>
      </c>
      <c r="B3" s="60"/>
      <c r="C3" s="60"/>
      <c r="D3" s="60"/>
      <c r="E3" s="60"/>
      <c r="F3" s="60"/>
    </row>
    <row r="4" spans="1:6" ht="22.5">
      <c r="A4" s="2"/>
    </row>
    <row r="5" spans="1:6" ht="22.5">
      <c r="A5" s="2"/>
    </row>
    <row r="7" spans="1:6">
      <c r="A7" s="1" t="s">
        <v>1</v>
      </c>
      <c r="B7" s="61" t="s">
        <v>40</v>
      </c>
      <c r="C7" s="61"/>
      <c r="D7" s="61"/>
      <c r="E7" s="61"/>
      <c r="F7" s="61"/>
    </row>
    <row r="8" spans="1:6">
      <c r="A8" s="1" t="s">
        <v>23</v>
      </c>
      <c r="B8" s="61" t="s">
        <v>41</v>
      </c>
      <c r="C8" s="61"/>
      <c r="D8" s="61"/>
      <c r="E8" s="61"/>
      <c r="F8" s="61"/>
    </row>
    <row r="9" spans="1:6">
      <c r="A9" s="1" t="s">
        <v>2</v>
      </c>
      <c r="B9" s="61" t="s">
        <v>42</v>
      </c>
      <c r="C9" s="61"/>
      <c r="D9" s="61"/>
      <c r="E9" s="61"/>
      <c r="F9" s="61"/>
    </row>
    <row r="10" spans="1:6">
      <c r="A10" s="1" t="s">
        <v>3</v>
      </c>
      <c r="B10" s="54" t="s">
        <v>43</v>
      </c>
      <c r="C10" s="54"/>
      <c r="D10" s="54"/>
      <c r="E10" s="54"/>
      <c r="F10" s="54"/>
    </row>
    <row r="11" spans="1:6">
      <c r="A11" s="1" t="s">
        <v>4</v>
      </c>
      <c r="B11" s="54" t="s">
        <v>44</v>
      </c>
      <c r="C11" s="54"/>
      <c r="D11" s="54"/>
      <c r="E11" s="54"/>
      <c r="F11" s="54"/>
    </row>
    <row r="12" spans="1:6">
      <c r="A12" s="1" t="s">
        <v>5</v>
      </c>
      <c r="B12" s="56" t="s">
        <v>45</v>
      </c>
      <c r="C12" s="56"/>
      <c r="D12" s="1" t="s">
        <v>6</v>
      </c>
      <c r="E12" s="57" t="s">
        <v>46</v>
      </c>
      <c r="F12" s="57"/>
    </row>
    <row r="16" spans="1:6" ht="15.5">
      <c r="A16" s="58" t="s">
        <v>7</v>
      </c>
      <c r="B16" s="58"/>
      <c r="C16" s="58"/>
      <c r="D16" s="58"/>
      <c r="E16" s="58"/>
      <c r="F16" s="58"/>
    </row>
    <row r="17" spans="1:6">
      <c r="A17" s="57" t="s">
        <v>8</v>
      </c>
      <c r="B17" s="57"/>
      <c r="C17" s="57"/>
      <c r="D17" s="57"/>
      <c r="E17" s="59" t="s">
        <v>9</v>
      </c>
      <c r="F17" s="59"/>
    </row>
    <row r="18" spans="1:6">
      <c r="A18" s="54" t="str">
        <f>Elektroinstalace!A75</f>
        <v>Elektroinstalace - celkem</v>
      </c>
      <c r="B18" s="54"/>
      <c r="C18" s="54"/>
      <c r="D18" s="54"/>
      <c r="E18" s="55">
        <f>Elektroinstalace!F75+Elektroinstalace!H75</f>
        <v>0</v>
      </c>
      <c r="F18" s="55"/>
    </row>
    <row r="19" spans="1:6">
      <c r="A19" s="54"/>
      <c r="B19" s="54"/>
      <c r="C19" s="54"/>
      <c r="D19" s="54"/>
      <c r="E19" s="55"/>
      <c r="F19" s="55"/>
    </row>
    <row r="20" spans="1:6">
      <c r="A20" s="50" t="s">
        <v>10</v>
      </c>
      <c r="B20" s="50"/>
      <c r="C20" s="50"/>
      <c r="D20" s="50"/>
      <c r="E20" s="51">
        <f>SUM(E17:F19)</f>
        <v>0</v>
      </c>
      <c r="F20" s="51"/>
    </row>
    <row r="21" spans="1:6">
      <c r="A21" s="50" t="s">
        <v>22</v>
      </c>
      <c r="B21" s="50"/>
      <c r="C21" s="50"/>
      <c r="D21" s="50"/>
      <c r="E21" s="51">
        <f>E22-E20</f>
        <v>0</v>
      </c>
      <c r="F21" s="51"/>
    </row>
    <row r="22" spans="1:6">
      <c r="A22" s="52" t="s">
        <v>11</v>
      </c>
      <c r="B22" s="52"/>
      <c r="C22" s="52"/>
      <c r="D22" s="52"/>
      <c r="E22" s="53">
        <f>E20*1.21</f>
        <v>0</v>
      </c>
      <c r="F22" s="53"/>
    </row>
    <row r="27" spans="1:6">
      <c r="A27" s="3" t="s">
        <v>12</v>
      </c>
    </row>
    <row r="28" spans="1:6">
      <c r="A28" s="49"/>
      <c r="B28" s="49"/>
      <c r="C28" s="49"/>
      <c r="D28" s="49"/>
      <c r="E28" s="49"/>
      <c r="F28" s="49"/>
    </row>
    <row r="29" spans="1:6">
      <c r="A29" s="49"/>
      <c r="B29" s="49"/>
      <c r="C29" s="49"/>
      <c r="D29" s="49"/>
      <c r="E29" s="49"/>
      <c r="F29" s="49"/>
    </row>
    <row r="30" spans="1:6">
      <c r="A30" s="49"/>
      <c r="B30" s="49"/>
      <c r="C30" s="49"/>
      <c r="D30" s="49"/>
      <c r="E30" s="49"/>
      <c r="F30" s="49"/>
    </row>
    <row r="31" spans="1:6">
      <c r="A31" s="49"/>
      <c r="B31" s="49"/>
      <c r="C31" s="49"/>
      <c r="D31" s="49"/>
      <c r="E31" s="49"/>
      <c r="F31" s="49"/>
    </row>
    <row r="32" spans="1:6">
      <c r="A32" s="49"/>
      <c r="B32" s="49"/>
      <c r="C32" s="49"/>
      <c r="D32" s="49"/>
      <c r="E32" s="49"/>
      <c r="F32" s="49"/>
    </row>
    <row r="33" spans="1:6">
      <c r="A33" s="49"/>
      <c r="B33" s="49"/>
      <c r="C33" s="49"/>
      <c r="D33" s="49"/>
      <c r="E33" s="49"/>
      <c r="F33" s="49"/>
    </row>
    <row r="34" spans="1:6">
      <c r="A34" s="49"/>
      <c r="B34" s="49"/>
      <c r="C34" s="49"/>
      <c r="D34" s="49"/>
      <c r="E34" s="49"/>
      <c r="F34" s="49"/>
    </row>
    <row r="35" spans="1:6">
      <c r="A35" s="49"/>
      <c r="B35" s="49"/>
      <c r="C35" s="49"/>
      <c r="D35" s="49"/>
      <c r="E35" s="49"/>
      <c r="F35" s="49"/>
    </row>
    <row r="36" spans="1:6">
      <c r="A36" s="49"/>
      <c r="B36" s="49"/>
      <c r="C36" s="49"/>
      <c r="D36" s="49"/>
      <c r="E36" s="49"/>
      <c r="F36" s="49"/>
    </row>
    <row r="37" spans="1:6">
      <c r="A37" s="49"/>
      <c r="B37" s="49"/>
      <c r="C37" s="49"/>
      <c r="D37" s="49"/>
      <c r="E37" s="49"/>
      <c r="F37" s="49"/>
    </row>
  </sheetData>
  <mergeCells count="31">
    <mergeCell ref="A3:F3"/>
    <mergeCell ref="B7:F7"/>
    <mergeCell ref="B8:F8"/>
    <mergeCell ref="B9:F9"/>
    <mergeCell ref="B10:F10"/>
    <mergeCell ref="A18:D18"/>
    <mergeCell ref="E18:F18"/>
    <mergeCell ref="A19:D19"/>
    <mergeCell ref="E19:F19"/>
    <mergeCell ref="B11:F11"/>
    <mergeCell ref="B12:C12"/>
    <mergeCell ref="E12:F12"/>
    <mergeCell ref="A16:F16"/>
    <mergeCell ref="A17:D17"/>
    <mergeCell ref="E17:F17"/>
    <mergeCell ref="A20:D20"/>
    <mergeCell ref="E20:F20"/>
    <mergeCell ref="A21:D21"/>
    <mergeCell ref="E21:F21"/>
    <mergeCell ref="A22:D22"/>
    <mergeCell ref="E22:F22"/>
    <mergeCell ref="A28:F28"/>
    <mergeCell ref="A29:F29"/>
    <mergeCell ref="A30:F30"/>
    <mergeCell ref="A31:F31"/>
    <mergeCell ref="A32:F32"/>
    <mergeCell ref="A33:F33"/>
    <mergeCell ref="A34:F34"/>
    <mergeCell ref="A35:F35"/>
    <mergeCell ref="A36:F36"/>
    <mergeCell ref="A37:F37"/>
  </mergeCells>
  <printOptions horizontalCentered="1"/>
  <pageMargins left="0.31527777777777799" right="0.31527777777777799" top="0.59027777777777801" bottom="0.59027777777777801" header="0.196527777777778" footer="0.196527777777778"/>
  <pageSetup paperSize="9" firstPageNumber="0" orientation="portrait" r:id="rId1"/>
  <headerFooter>
    <oddHeader>&amp;C&amp;F&amp;R&amp;A</oddHeader>
    <oddFooter>&amp;CStránka 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MK75"/>
  <sheetViews>
    <sheetView tabSelected="1" zoomScaleNormal="100" workbookViewId="0">
      <pane ySplit="9" topLeftCell="A46" activePane="bottomLeft" state="frozen"/>
      <selection activeCell="D15" sqref="D15"/>
      <selection pane="bottomLeft" activeCell="A69" sqref="A69"/>
    </sheetView>
  </sheetViews>
  <sheetFormatPr defaultColWidth="9.1796875" defaultRowHeight="14.5"/>
  <cols>
    <col min="1" max="1" width="7.453125" style="29" customWidth="1"/>
    <col min="2" max="2" width="72" style="9" customWidth="1"/>
    <col min="3" max="3" width="3.54296875" style="10" customWidth="1"/>
    <col min="4" max="4" width="7.54296875" style="11" customWidth="1"/>
    <col min="5" max="5" width="13.453125" style="11" customWidth="1"/>
    <col min="6" max="6" width="16.26953125" style="11" customWidth="1"/>
    <col min="7" max="7" width="12.1796875" style="11" customWidth="1"/>
    <col min="8" max="8" width="14.26953125" style="11" customWidth="1"/>
    <col min="9" max="1025" width="9.1796875" style="12"/>
  </cols>
  <sheetData>
    <row r="1" spans="1:10" s="15" customFormat="1">
      <c r="A1" s="27"/>
      <c r="B1" s="13"/>
      <c r="C1" s="14"/>
    </row>
    <row r="2" spans="1:10" s="15" customFormat="1">
      <c r="A2" s="27"/>
      <c r="B2" s="13" t="s">
        <v>1</v>
      </c>
      <c r="C2" s="69" t="str">
        <f>Rekapitulace!B7</f>
        <v>Mendelova univerzita v Brně, Zemědělská 1</v>
      </c>
      <c r="D2" s="69"/>
      <c r="E2" s="69"/>
      <c r="F2" s="69"/>
      <c r="G2" s="69"/>
      <c r="H2" s="69"/>
    </row>
    <row r="3" spans="1:10" s="15" customFormat="1">
      <c r="A3" s="27"/>
      <c r="B3" s="13" t="s">
        <v>23</v>
      </c>
      <c r="C3" s="69" t="str">
        <f>Rekapitulace!B8</f>
        <v>Areal Černá pole - budova B</v>
      </c>
      <c r="D3" s="69"/>
      <c r="E3" s="69"/>
      <c r="F3" s="69"/>
      <c r="G3" s="69"/>
      <c r="H3" s="69"/>
    </row>
    <row r="4" spans="1:10" s="15" customFormat="1">
      <c r="A4" s="27"/>
      <c r="B4" s="13" t="s">
        <v>2</v>
      </c>
      <c r="C4" s="69" t="str">
        <f>Rekapitulace!B9</f>
        <v>REKONSTRUKCE BIOMETRICKÉ LABORATOŘE V OBJ. B (N3050)</v>
      </c>
      <c r="D4" s="69"/>
      <c r="E4" s="69"/>
      <c r="F4" s="69"/>
      <c r="G4" s="69"/>
      <c r="H4" s="69"/>
    </row>
    <row r="5" spans="1:10" s="15" customFormat="1">
      <c r="A5" s="27"/>
      <c r="B5" s="13" t="s">
        <v>3</v>
      </c>
      <c r="C5" s="69" t="str">
        <f>Rekapitulace!B10</f>
        <v>D.1.4 Elektroinstalace</v>
      </c>
      <c r="D5" s="69"/>
      <c r="E5" s="69"/>
      <c r="F5" s="69"/>
      <c r="G5" s="69"/>
      <c r="H5" s="69"/>
    </row>
    <row r="6" spans="1:10" s="15" customFormat="1">
      <c r="A6" s="27"/>
      <c r="B6" s="13" t="s">
        <v>4</v>
      </c>
      <c r="C6" s="69" t="str">
        <f>Rekapitulace!B11</f>
        <v>D.1.4.a-03 Výkaz výměr</v>
      </c>
      <c r="D6" s="69"/>
      <c r="E6" s="69"/>
      <c r="F6" s="69"/>
      <c r="G6" s="69"/>
      <c r="H6" s="69"/>
    </row>
    <row r="7" spans="1:10" s="15" customFormat="1">
      <c r="A7" s="27"/>
      <c r="B7" s="13" t="s">
        <v>13</v>
      </c>
      <c r="C7" s="68" t="str">
        <f>Rekapitulace!B12</f>
        <v>06/2024</v>
      </c>
      <c r="D7" s="68"/>
      <c r="E7" s="68"/>
      <c r="F7" s="14" t="s">
        <v>6</v>
      </c>
      <c r="G7" s="69" t="str">
        <f>Rekapitulace!E12</f>
        <v>Tomáš Radošovský</v>
      </c>
      <c r="H7" s="69"/>
    </row>
    <row r="8" spans="1:10" s="15" customFormat="1">
      <c r="A8" s="27"/>
    </row>
    <row r="9" spans="1:10" ht="28.5" customHeight="1">
      <c r="A9" s="30" t="s">
        <v>24</v>
      </c>
      <c r="B9" s="16" t="s">
        <v>2</v>
      </c>
      <c r="C9" s="16" t="s">
        <v>14</v>
      </c>
      <c r="D9" s="31" t="s">
        <v>15</v>
      </c>
      <c r="E9" s="32" t="s">
        <v>16</v>
      </c>
      <c r="F9" s="32" t="s">
        <v>17</v>
      </c>
      <c r="G9" s="32" t="s">
        <v>18</v>
      </c>
      <c r="H9" s="32" t="s">
        <v>19</v>
      </c>
    </row>
    <row r="10" spans="1:10">
      <c r="A10" s="62" t="s">
        <v>39</v>
      </c>
      <c r="B10" s="63"/>
      <c r="C10" s="17"/>
      <c r="D10" s="18"/>
      <c r="E10" s="19"/>
      <c r="F10" s="19"/>
      <c r="G10" s="19"/>
      <c r="H10" s="19"/>
    </row>
    <row r="11" spans="1:10" ht="15" customHeight="1">
      <c r="A11" s="64" t="s">
        <v>107</v>
      </c>
      <c r="B11" s="65"/>
      <c r="C11" s="20"/>
      <c r="D11" s="21"/>
      <c r="E11" s="22"/>
      <c r="F11" s="22"/>
      <c r="G11" s="22"/>
      <c r="H11" s="22"/>
    </row>
    <row r="12" spans="1:10">
      <c r="A12" s="28" t="s">
        <v>25</v>
      </c>
      <c r="B12" s="34" t="s">
        <v>56</v>
      </c>
      <c r="C12" s="35" t="s">
        <v>21</v>
      </c>
      <c r="D12" s="36">
        <v>85</v>
      </c>
      <c r="E12" s="48">
        <v>0</v>
      </c>
      <c r="F12" s="23">
        <f t="shared" ref="F12" si="0">D12*E12</f>
        <v>0</v>
      </c>
      <c r="G12" s="48">
        <v>0</v>
      </c>
      <c r="H12" s="23">
        <f t="shared" ref="H12" si="1">D12*G12</f>
        <v>0</v>
      </c>
      <c r="J12" s="33"/>
    </row>
    <row r="13" spans="1:10">
      <c r="A13" s="28" t="s">
        <v>26</v>
      </c>
      <c r="B13" s="34" t="s">
        <v>54</v>
      </c>
      <c r="C13" s="35" t="s">
        <v>21</v>
      </c>
      <c r="D13" s="36">
        <v>150</v>
      </c>
      <c r="E13" s="48">
        <v>0</v>
      </c>
      <c r="F13" s="23">
        <f t="shared" ref="F13:F15" si="2">D13*E13</f>
        <v>0</v>
      </c>
      <c r="G13" s="48">
        <v>0</v>
      </c>
      <c r="H13" s="23">
        <f t="shared" ref="H13:H15" si="3">D13*G13</f>
        <v>0</v>
      </c>
      <c r="J13" s="33"/>
    </row>
    <row r="14" spans="1:10">
      <c r="A14" s="28" t="s">
        <v>48</v>
      </c>
      <c r="B14" s="34" t="s">
        <v>53</v>
      </c>
      <c r="C14" s="35" t="s">
        <v>21</v>
      </c>
      <c r="D14" s="36">
        <v>50</v>
      </c>
      <c r="E14" s="48">
        <v>0</v>
      </c>
      <c r="F14" s="23">
        <f t="shared" si="2"/>
        <v>0</v>
      </c>
      <c r="G14" s="48">
        <v>0</v>
      </c>
      <c r="H14" s="23">
        <f t="shared" si="3"/>
        <v>0</v>
      </c>
      <c r="J14" s="33"/>
    </row>
    <row r="15" spans="1:10">
      <c r="A15" s="28" t="s">
        <v>50</v>
      </c>
      <c r="B15" s="34" t="s">
        <v>55</v>
      </c>
      <c r="C15" s="35" t="s">
        <v>21</v>
      </c>
      <c r="D15" s="36">
        <v>70</v>
      </c>
      <c r="E15" s="48">
        <v>0</v>
      </c>
      <c r="F15" s="23">
        <f t="shared" si="2"/>
        <v>0</v>
      </c>
      <c r="G15" s="48">
        <v>0</v>
      </c>
      <c r="H15" s="23">
        <f t="shared" si="3"/>
        <v>0</v>
      </c>
      <c r="J15" s="33"/>
    </row>
    <row r="16" spans="1:10">
      <c r="A16" s="28" t="s">
        <v>51</v>
      </c>
      <c r="B16" s="34" t="s">
        <v>122</v>
      </c>
      <c r="C16" s="35" t="s">
        <v>21</v>
      </c>
      <c r="D16" s="36">
        <v>340</v>
      </c>
      <c r="E16" s="48">
        <v>0</v>
      </c>
      <c r="F16" s="23">
        <f t="shared" ref="F16" si="4">D16*E16</f>
        <v>0</v>
      </c>
      <c r="G16" s="48">
        <v>0</v>
      </c>
      <c r="H16" s="23">
        <f t="shared" ref="H16" si="5">D16*G16</f>
        <v>0</v>
      </c>
    </row>
    <row r="17" spans="1:8">
      <c r="A17" s="28" t="s">
        <v>123</v>
      </c>
      <c r="B17" s="34" t="s">
        <v>124</v>
      </c>
      <c r="C17" s="35" t="s">
        <v>21</v>
      </c>
      <c r="D17" s="36">
        <v>80</v>
      </c>
      <c r="E17" s="48">
        <v>0</v>
      </c>
      <c r="F17" s="23">
        <f t="shared" ref="F17" si="6">D17*E17</f>
        <v>0</v>
      </c>
      <c r="G17" s="48">
        <v>0</v>
      </c>
      <c r="H17" s="23">
        <f t="shared" ref="H17" si="7">D17*G17</f>
        <v>0</v>
      </c>
    </row>
    <row r="18" spans="1:8">
      <c r="A18" s="35"/>
      <c r="B18" s="34"/>
      <c r="C18" s="35"/>
      <c r="D18" s="36"/>
      <c r="E18" s="44"/>
      <c r="F18" s="23"/>
      <c r="G18" s="44"/>
      <c r="H18" s="23"/>
    </row>
    <row r="19" spans="1:8">
      <c r="A19" s="66" t="s">
        <v>108</v>
      </c>
      <c r="B19" s="67"/>
      <c r="C19" s="20"/>
      <c r="D19" s="21"/>
      <c r="E19" s="45"/>
      <c r="F19" s="22"/>
      <c r="G19" s="45"/>
      <c r="H19" s="22"/>
    </row>
    <row r="20" spans="1:8">
      <c r="A20" s="28" t="s">
        <v>49</v>
      </c>
      <c r="B20" s="37" t="s">
        <v>135</v>
      </c>
      <c r="C20" s="35" t="s">
        <v>20</v>
      </c>
      <c r="D20" s="36">
        <v>1</v>
      </c>
      <c r="E20" s="48">
        <v>0</v>
      </c>
      <c r="F20" s="23">
        <f t="shared" ref="F20" si="8">D20*E20</f>
        <v>0</v>
      </c>
      <c r="G20" s="48">
        <v>0</v>
      </c>
      <c r="H20" s="23">
        <f t="shared" ref="H20" si="9">D20*G20</f>
        <v>0</v>
      </c>
    </row>
    <row r="21" spans="1:8">
      <c r="A21" s="28" t="s">
        <v>27</v>
      </c>
      <c r="B21" s="37" t="s">
        <v>140</v>
      </c>
      <c r="C21" s="35" t="s">
        <v>20</v>
      </c>
      <c r="D21" s="36">
        <v>3</v>
      </c>
      <c r="E21" s="48">
        <v>0</v>
      </c>
      <c r="F21" s="23">
        <f t="shared" ref="F21:F23" si="10">D21*E21</f>
        <v>0</v>
      </c>
      <c r="G21" s="48">
        <v>0</v>
      </c>
      <c r="H21" s="23">
        <f t="shared" ref="H21:H23" si="11">D21*G21</f>
        <v>0</v>
      </c>
    </row>
    <row r="22" spans="1:8">
      <c r="A22" s="28" t="s">
        <v>30</v>
      </c>
      <c r="B22" s="37" t="s">
        <v>141</v>
      </c>
      <c r="C22" s="35" t="s">
        <v>20</v>
      </c>
      <c r="D22" s="36">
        <v>14</v>
      </c>
      <c r="E22" s="48">
        <v>0</v>
      </c>
      <c r="F22" s="23">
        <f t="shared" si="10"/>
        <v>0</v>
      </c>
      <c r="G22" s="48">
        <v>0</v>
      </c>
      <c r="H22" s="23">
        <f t="shared" si="11"/>
        <v>0</v>
      </c>
    </row>
    <row r="23" spans="1:8">
      <c r="A23" s="28" t="s">
        <v>85</v>
      </c>
      <c r="B23" s="37" t="s">
        <v>144</v>
      </c>
      <c r="C23" s="35" t="s">
        <v>20</v>
      </c>
      <c r="D23" s="36">
        <v>1</v>
      </c>
      <c r="E23" s="48">
        <v>0</v>
      </c>
      <c r="F23" s="23">
        <f t="shared" si="10"/>
        <v>0</v>
      </c>
      <c r="G23" s="48">
        <v>0</v>
      </c>
      <c r="H23" s="23">
        <f t="shared" si="11"/>
        <v>0</v>
      </c>
    </row>
    <row r="24" spans="1:8">
      <c r="A24" s="28" t="s">
        <v>86</v>
      </c>
      <c r="B24" s="38" t="s">
        <v>87</v>
      </c>
      <c r="C24" s="35" t="s">
        <v>20</v>
      </c>
      <c r="D24" s="36">
        <v>1</v>
      </c>
      <c r="E24" s="48">
        <v>0</v>
      </c>
      <c r="F24" s="23">
        <f t="shared" ref="F24:F26" si="12">D24*E24</f>
        <v>0</v>
      </c>
      <c r="G24" s="48">
        <v>0</v>
      </c>
      <c r="H24" s="23">
        <f t="shared" ref="H24:H26" si="13">D24*G24</f>
        <v>0</v>
      </c>
    </row>
    <row r="25" spans="1:8">
      <c r="A25" s="28" t="s">
        <v>88</v>
      </c>
      <c r="B25" s="37" t="s">
        <v>146</v>
      </c>
      <c r="C25" s="35" t="s">
        <v>20</v>
      </c>
      <c r="D25" s="36">
        <v>4</v>
      </c>
      <c r="E25" s="48">
        <v>0</v>
      </c>
      <c r="F25" s="23">
        <f t="shared" si="12"/>
        <v>0</v>
      </c>
      <c r="G25" s="48">
        <v>0</v>
      </c>
      <c r="H25" s="23">
        <f t="shared" si="13"/>
        <v>0</v>
      </c>
    </row>
    <row r="26" spans="1:8">
      <c r="A26" s="28" t="s">
        <v>89</v>
      </c>
      <c r="B26" s="37" t="s">
        <v>145</v>
      </c>
      <c r="C26" s="35" t="s">
        <v>20</v>
      </c>
      <c r="D26" s="36">
        <v>1</v>
      </c>
      <c r="E26" s="48">
        <v>0</v>
      </c>
      <c r="F26" s="23">
        <f t="shared" si="12"/>
        <v>0</v>
      </c>
      <c r="G26" s="48">
        <v>0</v>
      </c>
      <c r="H26" s="23">
        <f t="shared" si="13"/>
        <v>0</v>
      </c>
    </row>
    <row r="27" spans="1:8">
      <c r="A27" s="28" t="s">
        <v>111</v>
      </c>
      <c r="B27" s="37" t="s">
        <v>138</v>
      </c>
      <c r="C27" s="35" t="s">
        <v>20</v>
      </c>
      <c r="D27" s="36">
        <v>1</v>
      </c>
      <c r="E27" s="48">
        <v>0</v>
      </c>
      <c r="F27" s="23">
        <f t="shared" ref="F27:F29" si="14">D27*E27</f>
        <v>0</v>
      </c>
      <c r="G27" s="48">
        <v>0</v>
      </c>
      <c r="H27" s="23">
        <f t="shared" ref="H27:H29" si="15">D27*G27</f>
        <v>0</v>
      </c>
    </row>
    <row r="28" spans="1:8">
      <c r="A28" s="28" t="s">
        <v>112</v>
      </c>
      <c r="B28" s="37" t="s">
        <v>139</v>
      </c>
      <c r="C28" s="35" t="s">
        <v>20</v>
      </c>
      <c r="D28" s="36">
        <v>1</v>
      </c>
      <c r="E28" s="48">
        <v>0</v>
      </c>
      <c r="F28" s="23">
        <f t="shared" si="14"/>
        <v>0</v>
      </c>
      <c r="G28" s="48">
        <v>0</v>
      </c>
      <c r="H28" s="23">
        <f t="shared" si="15"/>
        <v>0</v>
      </c>
    </row>
    <row r="29" spans="1:8">
      <c r="A29" s="28" t="s">
        <v>113</v>
      </c>
      <c r="B29" s="37" t="s">
        <v>147</v>
      </c>
      <c r="C29" s="35" t="s">
        <v>20</v>
      </c>
      <c r="D29" s="36">
        <v>1</v>
      </c>
      <c r="E29" s="48">
        <v>0</v>
      </c>
      <c r="F29" s="23">
        <f t="shared" si="14"/>
        <v>0</v>
      </c>
      <c r="G29" s="48">
        <v>0</v>
      </c>
      <c r="H29" s="23">
        <f t="shared" si="15"/>
        <v>0</v>
      </c>
    </row>
    <row r="30" spans="1:8">
      <c r="A30" s="28" t="s">
        <v>114</v>
      </c>
      <c r="B30" s="37" t="s">
        <v>143</v>
      </c>
      <c r="C30" s="35" t="s">
        <v>20</v>
      </c>
      <c r="D30" s="36">
        <v>3</v>
      </c>
      <c r="E30" s="48">
        <v>0</v>
      </c>
      <c r="F30" s="23">
        <f t="shared" ref="F30" si="16">D30*E30</f>
        <v>0</v>
      </c>
      <c r="G30" s="48">
        <v>0</v>
      </c>
      <c r="H30" s="23">
        <f t="shared" ref="H30" si="17">D30*G30</f>
        <v>0</v>
      </c>
    </row>
    <row r="31" spans="1:8">
      <c r="A31" s="28" t="s">
        <v>136</v>
      </c>
      <c r="B31" s="37" t="s">
        <v>96</v>
      </c>
      <c r="C31" s="35" t="s">
        <v>97</v>
      </c>
      <c r="D31" s="36">
        <v>1</v>
      </c>
      <c r="E31" s="48">
        <v>0</v>
      </c>
      <c r="F31" s="23">
        <f t="shared" ref="F31" si="18">D31*E31</f>
        <v>0</v>
      </c>
      <c r="G31" s="48">
        <v>0</v>
      </c>
      <c r="H31" s="23">
        <f t="shared" ref="H31" si="19">D31*G31</f>
        <v>0</v>
      </c>
    </row>
    <row r="32" spans="1:8">
      <c r="A32" s="28" t="s">
        <v>137</v>
      </c>
      <c r="B32" s="37" t="s">
        <v>98</v>
      </c>
      <c r="C32" s="35" t="s">
        <v>99</v>
      </c>
      <c r="D32" s="36">
        <v>40</v>
      </c>
      <c r="E32" s="48">
        <v>0</v>
      </c>
      <c r="F32" s="23">
        <f t="shared" ref="F32" si="20">D32*E32</f>
        <v>0</v>
      </c>
      <c r="G32" s="48">
        <v>0</v>
      </c>
      <c r="H32" s="23">
        <f t="shared" ref="H32" si="21">D32*G32</f>
        <v>0</v>
      </c>
    </row>
    <row r="33" spans="1:8">
      <c r="A33" s="28" t="s">
        <v>142</v>
      </c>
      <c r="B33" s="37" t="s">
        <v>109</v>
      </c>
      <c r="C33" s="35" t="s">
        <v>99</v>
      </c>
      <c r="D33" s="36">
        <v>32</v>
      </c>
      <c r="E33" s="48">
        <v>0</v>
      </c>
      <c r="F33" s="23">
        <f t="shared" ref="F33" si="22">D33*E33</f>
        <v>0</v>
      </c>
      <c r="G33" s="48">
        <v>0</v>
      </c>
      <c r="H33" s="23">
        <f t="shared" ref="H33" si="23">D33*G33</f>
        <v>0</v>
      </c>
    </row>
    <row r="34" spans="1:8">
      <c r="A34" s="35"/>
      <c r="B34" s="34"/>
      <c r="C34" s="35"/>
      <c r="D34" s="36"/>
      <c r="E34" s="44"/>
      <c r="F34" s="23"/>
      <c r="G34" s="44"/>
      <c r="H34" s="23"/>
    </row>
    <row r="35" spans="1:8">
      <c r="A35" s="64" t="s">
        <v>52</v>
      </c>
      <c r="B35" s="65"/>
      <c r="C35" s="20"/>
      <c r="D35" s="21"/>
      <c r="E35" s="45"/>
      <c r="F35" s="22"/>
      <c r="G35" s="45"/>
      <c r="H35" s="22"/>
    </row>
    <row r="36" spans="1:8">
      <c r="A36" s="28" t="s">
        <v>31</v>
      </c>
      <c r="B36" s="34" t="s">
        <v>95</v>
      </c>
      <c r="C36" s="35" t="s">
        <v>20</v>
      </c>
      <c r="D36" s="36">
        <v>9</v>
      </c>
      <c r="E36" s="48">
        <v>0</v>
      </c>
      <c r="F36" s="23">
        <f t="shared" ref="F36:F37" si="24">D36*E36</f>
        <v>0</v>
      </c>
      <c r="G36" s="48">
        <v>0</v>
      </c>
      <c r="H36" s="23">
        <f t="shared" ref="H36:H37" si="25">D36*G36</f>
        <v>0</v>
      </c>
    </row>
    <row r="37" spans="1:8">
      <c r="A37" s="28" t="s">
        <v>29</v>
      </c>
      <c r="B37" s="34" t="s">
        <v>94</v>
      </c>
      <c r="C37" s="35" t="s">
        <v>20</v>
      </c>
      <c r="D37" s="36">
        <v>1</v>
      </c>
      <c r="E37" s="48">
        <v>0</v>
      </c>
      <c r="F37" s="23">
        <f t="shared" si="24"/>
        <v>0</v>
      </c>
      <c r="G37" s="48">
        <v>0</v>
      </c>
      <c r="H37" s="23">
        <f t="shared" si="25"/>
        <v>0</v>
      </c>
    </row>
    <row r="38" spans="1:8">
      <c r="A38" s="28" t="s">
        <v>32</v>
      </c>
      <c r="B38" s="34" t="s">
        <v>93</v>
      </c>
      <c r="C38" s="35" t="s">
        <v>20</v>
      </c>
      <c r="D38" s="36">
        <v>1</v>
      </c>
      <c r="E38" s="48">
        <v>0</v>
      </c>
      <c r="F38" s="23">
        <f t="shared" ref="F38" si="26">D38*E38</f>
        <v>0</v>
      </c>
      <c r="G38" s="48">
        <v>0</v>
      </c>
      <c r="H38" s="23">
        <f t="shared" ref="H38" si="27">D38*G38</f>
        <v>0</v>
      </c>
    </row>
    <row r="39" spans="1:8">
      <c r="A39" s="39"/>
      <c r="B39" s="40"/>
      <c r="C39" s="39"/>
      <c r="D39" s="41"/>
      <c r="E39" s="46"/>
      <c r="F39" s="24"/>
      <c r="G39" s="46"/>
      <c r="H39" s="24"/>
    </row>
    <row r="40" spans="1:8">
      <c r="A40" s="64" t="s">
        <v>64</v>
      </c>
      <c r="B40" s="65"/>
      <c r="C40" s="20"/>
      <c r="D40" s="21"/>
      <c r="E40" s="45"/>
      <c r="F40" s="22"/>
      <c r="G40" s="45"/>
      <c r="H40" s="22"/>
    </row>
    <row r="41" spans="1:8">
      <c r="A41" s="28" t="s">
        <v>33</v>
      </c>
      <c r="B41" s="34" t="s">
        <v>82</v>
      </c>
      <c r="C41" s="35" t="s">
        <v>20</v>
      </c>
      <c r="D41" s="36">
        <v>21</v>
      </c>
      <c r="E41" s="48">
        <v>0</v>
      </c>
      <c r="F41" s="23">
        <f>D41*E41</f>
        <v>0</v>
      </c>
      <c r="G41" s="48">
        <v>0</v>
      </c>
      <c r="H41" s="23">
        <f>D41*G41</f>
        <v>0</v>
      </c>
    </row>
    <row r="42" spans="1:8">
      <c r="A42" s="28" t="s">
        <v>28</v>
      </c>
      <c r="B42" s="34" t="s">
        <v>83</v>
      </c>
      <c r="C42" s="35" t="s">
        <v>20</v>
      </c>
      <c r="D42" s="36">
        <v>2</v>
      </c>
      <c r="E42" s="48">
        <v>0</v>
      </c>
      <c r="F42" s="23">
        <f t="shared" ref="F42:F57" si="28">D42*E42</f>
        <v>0</v>
      </c>
      <c r="G42" s="48">
        <v>0</v>
      </c>
      <c r="H42" s="23">
        <f t="shared" ref="H42:H57" si="29">D42*G42</f>
        <v>0</v>
      </c>
    </row>
    <row r="43" spans="1:8">
      <c r="A43" s="28" t="s">
        <v>34</v>
      </c>
      <c r="B43" s="34" t="s">
        <v>84</v>
      </c>
      <c r="C43" s="35" t="s">
        <v>20</v>
      </c>
      <c r="D43" s="36">
        <v>1</v>
      </c>
      <c r="E43" s="48">
        <v>0</v>
      </c>
      <c r="F43" s="23">
        <f t="shared" si="28"/>
        <v>0</v>
      </c>
      <c r="G43" s="48">
        <v>0</v>
      </c>
      <c r="H43" s="23">
        <f t="shared" si="29"/>
        <v>0</v>
      </c>
    </row>
    <row r="44" spans="1:8" s="4" customFormat="1">
      <c r="A44" s="28" t="s">
        <v>35</v>
      </c>
      <c r="B44" s="34" t="s">
        <v>90</v>
      </c>
      <c r="C44" s="42" t="s">
        <v>20</v>
      </c>
      <c r="D44" s="6">
        <v>3</v>
      </c>
      <c r="E44" s="48">
        <v>0</v>
      </c>
      <c r="F44" s="23">
        <f t="shared" si="28"/>
        <v>0</v>
      </c>
      <c r="G44" s="48">
        <v>0</v>
      </c>
      <c r="H44" s="23">
        <f t="shared" si="29"/>
        <v>0</v>
      </c>
    </row>
    <row r="45" spans="1:8" s="4" customFormat="1">
      <c r="A45" s="28" t="s">
        <v>36</v>
      </c>
      <c r="B45" s="34" t="s">
        <v>92</v>
      </c>
      <c r="C45" s="42" t="s">
        <v>20</v>
      </c>
      <c r="D45" s="6">
        <v>10</v>
      </c>
      <c r="E45" s="48">
        <v>0</v>
      </c>
      <c r="F45" s="23">
        <f t="shared" si="28"/>
        <v>0</v>
      </c>
      <c r="G45" s="48">
        <v>0</v>
      </c>
      <c r="H45" s="23">
        <f t="shared" si="29"/>
        <v>0</v>
      </c>
    </row>
    <row r="46" spans="1:8">
      <c r="A46" s="28" t="s">
        <v>37</v>
      </c>
      <c r="B46" s="43" t="s">
        <v>121</v>
      </c>
      <c r="C46" s="5" t="s">
        <v>20</v>
      </c>
      <c r="D46" s="6">
        <v>1</v>
      </c>
      <c r="E46" s="48">
        <v>0</v>
      </c>
      <c r="F46" s="23">
        <f t="shared" si="28"/>
        <v>0</v>
      </c>
      <c r="G46" s="48">
        <v>0</v>
      </c>
      <c r="H46" s="23">
        <f t="shared" si="29"/>
        <v>0</v>
      </c>
    </row>
    <row r="47" spans="1:8" s="4" customFormat="1">
      <c r="A47" s="28" t="s">
        <v>38</v>
      </c>
      <c r="B47" s="34" t="s">
        <v>73</v>
      </c>
      <c r="C47" s="42" t="s">
        <v>20</v>
      </c>
      <c r="D47" s="6">
        <v>4</v>
      </c>
      <c r="E47" s="48">
        <v>0</v>
      </c>
      <c r="F47" s="23">
        <f t="shared" si="28"/>
        <v>0</v>
      </c>
      <c r="G47" s="48">
        <v>0</v>
      </c>
      <c r="H47" s="23">
        <f t="shared" si="29"/>
        <v>0</v>
      </c>
    </row>
    <row r="48" spans="1:8" s="4" customFormat="1">
      <c r="A48" s="28" t="s">
        <v>71</v>
      </c>
      <c r="B48" s="34" t="s">
        <v>79</v>
      </c>
      <c r="C48" s="42" t="s">
        <v>20</v>
      </c>
      <c r="D48" s="6">
        <v>5</v>
      </c>
      <c r="E48" s="48">
        <v>0</v>
      </c>
      <c r="F48" s="23">
        <f t="shared" si="28"/>
        <v>0</v>
      </c>
      <c r="G48" s="48">
        <v>0</v>
      </c>
      <c r="H48" s="23">
        <f t="shared" si="29"/>
        <v>0</v>
      </c>
    </row>
    <row r="49" spans="1:8" s="4" customFormat="1">
      <c r="A49" s="28" t="s">
        <v>72</v>
      </c>
      <c r="B49" s="34" t="s">
        <v>80</v>
      </c>
      <c r="C49" s="42" t="s">
        <v>20</v>
      </c>
      <c r="D49" s="6">
        <v>2</v>
      </c>
      <c r="E49" s="48">
        <v>0</v>
      </c>
      <c r="F49" s="23">
        <f t="shared" si="28"/>
        <v>0</v>
      </c>
      <c r="G49" s="48">
        <v>0</v>
      </c>
      <c r="H49" s="23">
        <f t="shared" si="29"/>
        <v>0</v>
      </c>
    </row>
    <row r="50" spans="1:8" s="4" customFormat="1">
      <c r="A50" s="28" t="s">
        <v>74</v>
      </c>
      <c r="B50" s="34" t="s">
        <v>81</v>
      </c>
      <c r="C50" s="42" t="s">
        <v>20</v>
      </c>
      <c r="D50" s="6">
        <v>2</v>
      </c>
      <c r="E50" s="48">
        <v>0</v>
      </c>
      <c r="F50" s="23">
        <f t="shared" si="28"/>
        <v>0</v>
      </c>
      <c r="G50" s="48">
        <v>0</v>
      </c>
      <c r="H50" s="23">
        <f t="shared" si="29"/>
        <v>0</v>
      </c>
    </row>
    <row r="51" spans="1:8" s="4" customFormat="1">
      <c r="A51" s="28" t="s">
        <v>75</v>
      </c>
      <c r="B51" s="34" t="s">
        <v>103</v>
      </c>
      <c r="C51" s="42" t="s">
        <v>21</v>
      </c>
      <c r="D51" s="6">
        <v>6</v>
      </c>
      <c r="E51" s="48">
        <v>0</v>
      </c>
      <c r="F51" s="23">
        <f t="shared" ref="F51" si="30">D51*E51</f>
        <v>0</v>
      </c>
      <c r="G51" s="48">
        <v>0</v>
      </c>
      <c r="H51" s="23">
        <f t="shared" ref="H51" si="31">D51*G51</f>
        <v>0</v>
      </c>
    </row>
    <row r="52" spans="1:8" s="4" customFormat="1">
      <c r="A52" s="28" t="s">
        <v>76</v>
      </c>
      <c r="B52" s="34" t="s">
        <v>58</v>
      </c>
      <c r="C52" s="42" t="s">
        <v>21</v>
      </c>
      <c r="D52" s="6">
        <v>20</v>
      </c>
      <c r="E52" s="48">
        <v>0</v>
      </c>
      <c r="F52" s="23">
        <f t="shared" si="28"/>
        <v>0</v>
      </c>
      <c r="G52" s="48">
        <v>0</v>
      </c>
      <c r="H52" s="23">
        <f t="shared" si="29"/>
        <v>0</v>
      </c>
    </row>
    <row r="53" spans="1:8" s="4" customFormat="1">
      <c r="A53" s="28" t="s">
        <v>77</v>
      </c>
      <c r="B53" s="34" t="s">
        <v>132</v>
      </c>
      <c r="C53" s="42" t="s">
        <v>21</v>
      </c>
      <c r="D53" s="6">
        <v>60</v>
      </c>
      <c r="E53" s="48">
        <v>0</v>
      </c>
      <c r="F53" s="23">
        <f t="shared" ref="F53" si="32">D53*E53</f>
        <v>0</v>
      </c>
      <c r="G53" s="48">
        <v>0</v>
      </c>
      <c r="H53" s="23">
        <f t="shared" ref="H53" si="33">D53*G53</f>
        <v>0</v>
      </c>
    </row>
    <row r="54" spans="1:8" s="4" customFormat="1">
      <c r="A54" s="28" t="s">
        <v>78</v>
      </c>
      <c r="B54" s="34" t="s">
        <v>59</v>
      </c>
      <c r="C54" s="35" t="s">
        <v>21</v>
      </c>
      <c r="D54" s="36">
        <v>15</v>
      </c>
      <c r="E54" s="48">
        <v>0</v>
      </c>
      <c r="F54" s="23">
        <f t="shared" si="28"/>
        <v>0</v>
      </c>
      <c r="G54" s="48">
        <v>0</v>
      </c>
      <c r="H54" s="23">
        <f t="shared" si="29"/>
        <v>0</v>
      </c>
    </row>
    <row r="55" spans="1:8">
      <c r="A55" s="28" t="s">
        <v>104</v>
      </c>
      <c r="B55" s="34" t="s">
        <v>60</v>
      </c>
      <c r="C55" s="35" t="s">
        <v>21</v>
      </c>
      <c r="D55" s="36">
        <v>5</v>
      </c>
      <c r="E55" s="48">
        <v>0</v>
      </c>
      <c r="F55" s="23">
        <f t="shared" si="28"/>
        <v>0</v>
      </c>
      <c r="G55" s="48">
        <v>0</v>
      </c>
      <c r="H55" s="23">
        <f t="shared" si="29"/>
        <v>0</v>
      </c>
    </row>
    <row r="56" spans="1:8">
      <c r="A56" s="28" t="s">
        <v>105</v>
      </c>
      <c r="B56" s="43" t="s">
        <v>102</v>
      </c>
      <c r="C56" s="5" t="s">
        <v>21</v>
      </c>
      <c r="D56" s="6">
        <v>44</v>
      </c>
      <c r="E56" s="48">
        <v>0</v>
      </c>
      <c r="F56" s="23">
        <f t="shared" ref="F56" si="34">D56*E56</f>
        <v>0</v>
      </c>
      <c r="G56" s="48">
        <v>0</v>
      </c>
      <c r="H56" s="23">
        <f t="shared" ref="H56" si="35">D56*G56</f>
        <v>0</v>
      </c>
    </row>
    <row r="57" spans="1:8">
      <c r="A57" s="28" t="s">
        <v>106</v>
      </c>
      <c r="B57" s="43" t="s">
        <v>91</v>
      </c>
      <c r="C57" s="5" t="s">
        <v>20</v>
      </c>
      <c r="D57" s="6">
        <v>30</v>
      </c>
      <c r="E57" s="48">
        <v>0</v>
      </c>
      <c r="F57" s="23">
        <f t="shared" si="28"/>
        <v>0</v>
      </c>
      <c r="G57" s="48">
        <v>0</v>
      </c>
      <c r="H57" s="23">
        <f t="shared" si="29"/>
        <v>0</v>
      </c>
    </row>
    <row r="58" spans="1:8">
      <c r="A58" s="28" t="s">
        <v>116</v>
      </c>
      <c r="B58" s="43" t="s">
        <v>61</v>
      </c>
      <c r="C58" s="5" t="s">
        <v>20</v>
      </c>
      <c r="D58" s="6">
        <v>3</v>
      </c>
      <c r="E58" s="48">
        <v>0</v>
      </c>
      <c r="F58" s="23">
        <f t="shared" ref="F58" si="36">D58*E58</f>
        <v>0</v>
      </c>
      <c r="G58" s="48">
        <v>0</v>
      </c>
      <c r="H58" s="23">
        <f t="shared" ref="H58" si="37">D58*G58</f>
        <v>0</v>
      </c>
    </row>
    <row r="59" spans="1:8">
      <c r="A59" s="28" t="s">
        <v>117</v>
      </c>
      <c r="B59" s="43" t="s">
        <v>62</v>
      </c>
      <c r="C59" s="5" t="s">
        <v>20</v>
      </c>
      <c r="D59" s="6">
        <v>1</v>
      </c>
      <c r="E59" s="48">
        <v>0</v>
      </c>
      <c r="F59" s="23">
        <f t="shared" ref="F59" si="38">D59*E59</f>
        <v>0</v>
      </c>
      <c r="G59" s="48">
        <v>0</v>
      </c>
      <c r="H59" s="23">
        <f t="shared" ref="H59" si="39">D59*G59</f>
        <v>0</v>
      </c>
    </row>
    <row r="60" spans="1:8">
      <c r="A60" s="28" t="s">
        <v>120</v>
      </c>
      <c r="B60" s="43" t="s">
        <v>118</v>
      </c>
      <c r="C60" s="5" t="s">
        <v>20</v>
      </c>
      <c r="D60" s="6">
        <v>1</v>
      </c>
      <c r="E60" s="48">
        <v>0</v>
      </c>
      <c r="F60" s="23">
        <f t="shared" ref="F60:F61" si="40">D60*E60</f>
        <v>0</v>
      </c>
      <c r="G60" s="48">
        <v>0</v>
      </c>
      <c r="H60" s="23">
        <f t="shared" ref="H60:H61" si="41">D60*G60</f>
        <v>0</v>
      </c>
    </row>
    <row r="61" spans="1:8">
      <c r="A61" s="28" t="s">
        <v>125</v>
      </c>
      <c r="B61" s="43" t="s">
        <v>119</v>
      </c>
      <c r="C61" s="5" t="s">
        <v>20</v>
      </c>
      <c r="D61" s="6">
        <v>2</v>
      </c>
      <c r="E61" s="48">
        <v>0</v>
      </c>
      <c r="F61" s="23">
        <f t="shared" si="40"/>
        <v>0</v>
      </c>
      <c r="G61" s="48">
        <v>0</v>
      </c>
      <c r="H61" s="23">
        <f t="shared" si="41"/>
        <v>0</v>
      </c>
    </row>
    <row r="62" spans="1:8">
      <c r="A62" s="28" t="s">
        <v>131</v>
      </c>
      <c r="B62" s="43" t="s">
        <v>126</v>
      </c>
      <c r="C62" s="5" t="s">
        <v>20</v>
      </c>
      <c r="D62" s="6">
        <v>1</v>
      </c>
      <c r="E62" s="48">
        <v>0</v>
      </c>
      <c r="F62" s="23">
        <f t="shared" ref="F62:F63" si="42">D62*E62</f>
        <v>0</v>
      </c>
      <c r="G62" s="48">
        <v>0</v>
      </c>
      <c r="H62" s="23">
        <f t="shared" ref="H62:H63" si="43">D62*G62</f>
        <v>0</v>
      </c>
    </row>
    <row r="63" spans="1:8">
      <c r="A63" s="28" t="s">
        <v>133</v>
      </c>
      <c r="B63" s="43" t="s">
        <v>127</v>
      </c>
      <c r="C63" s="5" t="s">
        <v>20</v>
      </c>
      <c r="D63" s="6">
        <v>1</v>
      </c>
      <c r="E63" s="48">
        <v>0</v>
      </c>
      <c r="F63" s="23">
        <f t="shared" si="42"/>
        <v>0</v>
      </c>
      <c r="G63" s="48">
        <v>0</v>
      </c>
      <c r="H63" s="23">
        <f t="shared" si="43"/>
        <v>0</v>
      </c>
    </row>
    <row r="64" spans="1:8">
      <c r="A64" s="28"/>
      <c r="B64" s="8"/>
      <c r="C64" s="5"/>
      <c r="D64" s="6"/>
      <c r="E64" s="47"/>
      <c r="F64" s="23"/>
      <c r="G64" s="44"/>
      <c r="H64" s="23"/>
    </row>
    <row r="65" spans="1:8">
      <c r="A65" s="64" t="s">
        <v>63</v>
      </c>
      <c r="B65" s="65"/>
      <c r="C65" s="20"/>
      <c r="D65" s="21"/>
      <c r="E65" s="45"/>
      <c r="F65" s="22"/>
      <c r="G65" s="45"/>
      <c r="H65" s="22"/>
    </row>
    <row r="66" spans="1:8">
      <c r="A66" s="28" t="s">
        <v>65</v>
      </c>
      <c r="B66" s="43" t="s">
        <v>57</v>
      </c>
      <c r="C66" s="35" t="s">
        <v>20</v>
      </c>
      <c r="D66" s="36">
        <v>3</v>
      </c>
      <c r="E66" s="48">
        <v>0</v>
      </c>
      <c r="F66" s="23">
        <f t="shared" ref="F66" si="44">D66*E66</f>
        <v>0</v>
      </c>
      <c r="G66" s="48">
        <v>0</v>
      </c>
      <c r="H66" s="23">
        <f t="shared" ref="H66" si="45">D66*G66</f>
        <v>0</v>
      </c>
    </row>
    <row r="67" spans="1:8">
      <c r="A67" s="28" t="s">
        <v>66</v>
      </c>
      <c r="B67" s="8" t="s">
        <v>115</v>
      </c>
      <c r="C67" s="5" t="s">
        <v>99</v>
      </c>
      <c r="D67" s="6">
        <v>80</v>
      </c>
      <c r="E67" s="48">
        <v>0</v>
      </c>
      <c r="F67" s="23">
        <f t="shared" ref="F67:F73" si="46">D67*E67</f>
        <v>0</v>
      </c>
      <c r="G67" s="48">
        <v>0</v>
      </c>
      <c r="H67" s="23">
        <f t="shared" ref="H67:H73" si="47">D67*G67</f>
        <v>0</v>
      </c>
    </row>
    <row r="68" spans="1:8">
      <c r="A68" s="28" t="s">
        <v>67</v>
      </c>
      <c r="B68" s="8" t="s">
        <v>134</v>
      </c>
      <c r="C68" s="5" t="s">
        <v>99</v>
      </c>
      <c r="D68" s="6">
        <v>90</v>
      </c>
      <c r="E68" s="48">
        <v>0</v>
      </c>
      <c r="F68" s="23">
        <f t="shared" si="46"/>
        <v>0</v>
      </c>
      <c r="G68" s="48">
        <v>0</v>
      </c>
      <c r="H68" s="23">
        <f t="shared" si="47"/>
        <v>0</v>
      </c>
    </row>
    <row r="69" spans="1:8">
      <c r="A69" s="28" t="s">
        <v>68</v>
      </c>
      <c r="B69" s="8" t="s">
        <v>100</v>
      </c>
      <c r="C69" s="5" t="s">
        <v>99</v>
      </c>
      <c r="D69" s="6">
        <v>20</v>
      </c>
      <c r="E69" s="48">
        <v>0</v>
      </c>
      <c r="F69" s="23">
        <f t="shared" si="46"/>
        <v>0</v>
      </c>
      <c r="G69" s="48">
        <v>0</v>
      </c>
      <c r="H69" s="23">
        <f t="shared" si="47"/>
        <v>0</v>
      </c>
    </row>
    <row r="70" spans="1:8">
      <c r="A70" s="28" t="s">
        <v>148</v>
      </c>
      <c r="B70" s="8" t="s">
        <v>129</v>
      </c>
      <c r="C70" s="5" t="s">
        <v>99</v>
      </c>
      <c r="D70" s="6">
        <v>8</v>
      </c>
      <c r="E70" s="48">
        <v>0</v>
      </c>
      <c r="F70" s="23">
        <f t="shared" si="46"/>
        <v>0</v>
      </c>
      <c r="G70" s="48">
        <v>0</v>
      </c>
      <c r="H70" s="23">
        <f t="shared" si="47"/>
        <v>0</v>
      </c>
    </row>
    <row r="71" spans="1:8">
      <c r="A71" s="28" t="s">
        <v>69</v>
      </c>
      <c r="B71" s="8" t="s">
        <v>130</v>
      </c>
      <c r="C71" s="5" t="s">
        <v>99</v>
      </c>
      <c r="D71" s="6">
        <v>40</v>
      </c>
      <c r="E71" s="48">
        <v>0</v>
      </c>
      <c r="F71" s="23">
        <f t="shared" si="46"/>
        <v>0</v>
      </c>
      <c r="G71" s="48">
        <v>0</v>
      </c>
      <c r="H71" s="23">
        <f t="shared" si="47"/>
        <v>0</v>
      </c>
    </row>
    <row r="72" spans="1:8">
      <c r="A72" s="28" t="s">
        <v>70</v>
      </c>
      <c r="B72" s="8" t="s">
        <v>110</v>
      </c>
      <c r="C72" s="5" t="s">
        <v>97</v>
      </c>
      <c r="D72" s="6">
        <v>1</v>
      </c>
      <c r="E72" s="48">
        <v>0</v>
      </c>
      <c r="F72" s="23">
        <f t="shared" si="46"/>
        <v>0</v>
      </c>
      <c r="G72" s="48">
        <v>0</v>
      </c>
      <c r="H72" s="23">
        <f t="shared" si="47"/>
        <v>0</v>
      </c>
    </row>
    <row r="73" spans="1:8">
      <c r="A73" s="28" t="s">
        <v>128</v>
      </c>
      <c r="B73" s="8" t="s">
        <v>101</v>
      </c>
      <c r="C73" s="5" t="s">
        <v>97</v>
      </c>
      <c r="D73" s="6">
        <v>1</v>
      </c>
      <c r="E73" s="48">
        <v>0</v>
      </c>
      <c r="F73" s="23">
        <f t="shared" si="46"/>
        <v>0</v>
      </c>
      <c r="G73" s="48">
        <v>0</v>
      </c>
      <c r="H73" s="23">
        <f t="shared" si="47"/>
        <v>0</v>
      </c>
    </row>
    <row r="74" spans="1:8">
      <c r="A74" s="28"/>
      <c r="B74" s="8"/>
      <c r="C74" s="5"/>
      <c r="D74" s="6"/>
      <c r="E74" s="7"/>
      <c r="F74" s="7"/>
      <c r="G74" s="7"/>
      <c r="H74" s="7"/>
    </row>
    <row r="75" spans="1:8">
      <c r="A75" s="62" t="s">
        <v>47</v>
      </c>
      <c r="B75" s="63"/>
      <c r="C75" s="17"/>
      <c r="D75" s="18"/>
      <c r="E75" s="18"/>
      <c r="F75" s="25">
        <f>SUM(F10:F74)</f>
        <v>0</v>
      </c>
      <c r="G75" s="26"/>
      <c r="H75" s="25">
        <f>SUM(H11:H74)</f>
        <v>0</v>
      </c>
    </row>
  </sheetData>
  <sheetProtection algorithmName="SHA-512" hashValue="rNU6qdJZIkektOhHTOVeLdpyEDkK6Sb07hu9WnwnUCv7R8UpCOOzVcuZd88krbeBT9T17QzooFE24mmes1o9qA==" saltValue="k1p2guxEDxdF1AosFWjw0Q==" spinCount="100000" sheet="1" objects="1" scenarios="1"/>
  <mergeCells count="14">
    <mergeCell ref="C7:E7"/>
    <mergeCell ref="G7:H7"/>
    <mergeCell ref="C2:H2"/>
    <mergeCell ref="C3:H3"/>
    <mergeCell ref="C4:H4"/>
    <mergeCell ref="C5:H5"/>
    <mergeCell ref="C6:H6"/>
    <mergeCell ref="A75:B75"/>
    <mergeCell ref="A10:B10"/>
    <mergeCell ref="A11:B11"/>
    <mergeCell ref="A19:B19"/>
    <mergeCell ref="A35:B35"/>
    <mergeCell ref="A40:B40"/>
    <mergeCell ref="A65:B65"/>
  </mergeCells>
  <phoneticPr fontId="75" type="noConversion"/>
  <pageMargins left="0.70833333333333304" right="0.70833333333333304" top="0.78749999999999998" bottom="0.78749999999999998" header="0.31527777777777799" footer="0.31527777777777799"/>
  <pageSetup paperSize="9" scale="59" firstPageNumber="0" orientation="portrait" horizontalDpi="300" verticalDpi="300" r:id="rId1"/>
  <headerFooter>
    <oddHeader>&amp;C&amp;F&amp;R&amp;A</oddHeader>
    <oddFooter>&amp;CStránka &amp;P z &amp;N</oddFooter>
  </headerFooter>
  <ignoredErrors>
    <ignoredError sqref="A53:A63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201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Rekapitulace</vt:lpstr>
      <vt:lpstr>Elektroinstalace</vt:lpstr>
      <vt:lpstr>Rekapitulace!Oblast_tisku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Drahomír Přikryl</dc:creator>
  <dc:description/>
  <cp:lastModifiedBy>Tomas Radosovsky</cp:lastModifiedBy>
  <cp:revision>114</cp:revision>
  <cp:lastPrinted>2024-07-15T09:25:44Z</cp:lastPrinted>
  <dcterms:created xsi:type="dcterms:W3CDTF">2019-01-10T10:04:50Z</dcterms:created>
  <dcterms:modified xsi:type="dcterms:W3CDTF">2024-07-15T11:57:35Z</dcterms:modified>
  <dc:language>cs-CZ</dc:language>
</cp:coreProperties>
</file>