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sigs" ContentType="application/vnd.openxmlformats-package.digital-signature-origin"/>
  <Override PartName="/_xmlsignatures/sig1.xml" ContentType="application/vnd.openxmlformats-package.digital-signature-xmlsignatur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package/2006/relationships/digital-signature/origin" Target="_xmlsignatures/origin.sigs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120" yWindow="105" windowWidth="16605" windowHeight="7995" activeTab="0"/>
  </bookViews>
  <sheets>
    <sheet name="INVID" sheetId="3" r:id="rId1"/>
  </sheets>
  <definedNames/>
  <calcPr calcId="145621"/>
</workbook>
</file>

<file path=xl/sharedStrings.xml><?xml version="1.0" encoding="utf-8"?>
<sst xmlns="http://schemas.openxmlformats.org/spreadsheetml/2006/main" count="50" uniqueCount="50">
  <si>
    <t>Projekt:</t>
  </si>
  <si>
    <t>Indikátory vitality dřevin</t>
  </si>
  <si>
    <t>Reg. č.</t>
  </si>
  <si>
    <t>CZ.1.07/2.3.00/20.0265</t>
  </si>
  <si>
    <t>Kontaktní osoba:</t>
  </si>
  <si>
    <t>Kontakt:</t>
  </si>
  <si>
    <t>jankov@mendelu.cz, petadolezelova@gmail.com, tel.: 545134040</t>
  </si>
  <si>
    <t>Požadavek</t>
  </si>
  <si>
    <t>Popis:</t>
  </si>
  <si>
    <t>Univerzální kultivační box (Plant Growth Chamber)</t>
  </si>
  <si>
    <t>Počet kusů:</t>
  </si>
  <si>
    <t>Cena celkem bez DPH</t>
  </si>
  <si>
    <t>Cena celkem vč. DPH</t>
  </si>
  <si>
    <t>Příslušenství a služby:</t>
  </si>
  <si>
    <t>prof. Dr. Ing. Libor Jankovský, Ing. Petra Doleželová</t>
  </si>
  <si>
    <t>Maximální cena za kus bez DPH</t>
  </si>
  <si>
    <t>Maximální cena za kus vč. DPH</t>
  </si>
  <si>
    <t>Technická specifikace:</t>
  </si>
  <si>
    <t>vnější rozměry (v x š x h) maximálně 1835 x 760 x 700 mm</t>
  </si>
  <si>
    <t>vnitřní rozměry (v x š x h) minimálně 1135 x 520 x 490 mm</t>
  </si>
  <si>
    <t>pro aktuální zjišťování podmínek v komoře musí být inkubátor osazen multifunkčním digitálním displejem vhodným pro odečítání výše zmíněných hodnot</t>
  </si>
  <si>
    <t>topné těleso s minimálním výkonem 380 W</t>
  </si>
  <si>
    <t>maximální hmotnost přístroje 240 kg</t>
  </si>
  <si>
    <t>požadovaná přesnost přístroje (vlhkost)  ± 3 %</t>
  </si>
  <si>
    <t xml:space="preserve">intenzita osvětlení nastavitelná v minimálně v pěti úrovních </t>
  </si>
  <si>
    <t>možnost úplné deaktivace osvětlení</t>
  </si>
  <si>
    <t>efektivní kapacita vnitřního prostoru minimálně 290 litrů</t>
  </si>
  <si>
    <r>
      <t xml:space="preserve">Celková cena za projekt </t>
    </r>
    <r>
      <rPr>
        <b/>
        <sz val="10"/>
        <color indexed="8"/>
        <rFont val="Arial"/>
        <family val="2"/>
      </rPr>
      <t>bez DPH:</t>
    </r>
  </si>
  <si>
    <r>
      <t xml:space="preserve">Celková cena za projekt </t>
    </r>
    <r>
      <rPr>
        <b/>
        <sz val="10"/>
        <color indexed="8"/>
        <rFont val="Arial"/>
        <family val="2"/>
      </rPr>
      <t>včetně DPH:</t>
    </r>
  </si>
  <si>
    <t>v ceně přístroje musí být minimálně pět kusů drátěných polic</t>
  </si>
  <si>
    <t xml:space="preserve">výška polic musí být nastavitelná </t>
  </si>
  <si>
    <t>minimální zatížení polic 25 kg</t>
  </si>
  <si>
    <t>regulovatelné teplotní, vlhkostní a světelné podmínky uvnitř komory</t>
  </si>
  <si>
    <t>přístroj musí mít možnost automatického i manuálního odmrazování</t>
  </si>
  <si>
    <t>přístroj musí být osazen nucenou cirkulací vzduchu pro vnitřní prostor komory</t>
  </si>
  <si>
    <t>nastavitelný teplotní rozsah minimálně 5 až 50 °C bez aktivního osvětlení a 10 až 50 °C s aktivním osvětlením</t>
  </si>
  <si>
    <t xml:space="preserve">nastavitelný rozsah vlhkosti minimálně: 60-90 % bez aktivního osvětlení při teplotě 15-45 °C a  55-85 % s aktivním světlením při teplotě 15-45 °C </t>
  </si>
  <si>
    <t xml:space="preserve">nastavitelný rozsah osvětlení minimálně 0-20 000 luxů </t>
  </si>
  <si>
    <t>plně programovatelné, mikroprocesorem řízené podmínky ve vnitřním prostoru komory (v parametrech viz výše)</t>
  </si>
  <si>
    <t>možnost tvorby programů s více kroky (minimálně jedno až dvanácti krokový cyklus) podle minimálně desíti v přístroji uložených předloh</t>
  </si>
  <si>
    <t>přístroj musí mít funkci časovače a odloženého startu předem naprogramovaného cyklu programu</t>
  </si>
  <si>
    <t>přístroj musí mít možnost kontinuálního záznamu dat (data logging) minimálně po dobu 14 dní (při intervalu měření cca 6 vteřin)</t>
  </si>
  <si>
    <t>přístroj musí reagovat (funkce alarm) na překročení maxima a minima teploty a vlhkosti</t>
  </si>
  <si>
    <t>v ceně přístroje musí být nastěhování a vstupní kontrola, kalibrace a validace včetně protokolů a zácvik obsluhy</t>
  </si>
  <si>
    <t>plná záruka na přístroj minimálně dva roky včetně náhradních dílů i práce technika</t>
  </si>
  <si>
    <t>Příloha č.1 - technická specifikace</t>
  </si>
  <si>
    <t>Uvedená cena je stanovena jako cena nepřekročitelná maximálně přípustná.</t>
  </si>
  <si>
    <t xml:space="preserve">požadovaná přesnost přístroje (teplota)   ± 3 °C </t>
  </si>
  <si>
    <t>Termín realizace: do 14 dnů od objednání</t>
  </si>
  <si>
    <t>možnost volitelného počtu opakování naprogramovaných cyklů programu minimálně v rozsahu 0 - 95  nebo neomezeného opakování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</si>
</sst>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&quot; Kč&quot;;[Red]\-#,##0.00&quot; Kč&quot;"/>
    <numFmt numFmtId="165" formatCode="#,##0.00\ &quot;Kč&quot;"/>
  </numFmts>
  <fonts count="26">
    <font>
      <sz val="12"/>
      <color theme="1"/>
      <name val="Times New Roman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indexed="8"/>
      <name val="Arial"/>
      <family val="2"/>
    </font>
    <font>
      <u val="single"/>
      <sz val="10.2"/>
      <color theme="10"/>
      <name val="Times New Roman"/>
      <family val="2"/>
    </font>
    <font>
      <sz val="10"/>
      <color rgb="FF000000"/>
      <name val="Times New Roman"/>
      <family val="1"/>
    </font>
    <font>
      <b/>
      <u val="single"/>
      <sz val="14"/>
      <color theme="1"/>
      <name val="Times New Roman"/>
      <family val="1"/>
    </font>
    <font>
      <b/>
      <sz val="12"/>
      <color theme="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9" tint="0.5999900102615356"/>
        <bgColor indexed="64"/>
      </patternFill>
    </fill>
  </fills>
  <borders count="24">
    <border>
      <left/>
      <right/>
      <top/>
      <bottom/>
      <diagonal/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/>
      <top style="medium"/>
      <bottom/>
    </border>
    <border>
      <left style="medium"/>
      <right/>
      <top style="medium"/>
      <bottom style="thin">
        <color indexed="8"/>
      </bottom>
    </border>
    <border>
      <left style="medium"/>
      <right/>
      <top style="thin">
        <color indexed="8"/>
      </top>
      <bottom style="thin">
        <color indexed="8"/>
      </bottom>
    </border>
    <border>
      <left style="medium"/>
      <right/>
      <top style="thin">
        <color indexed="8"/>
      </top>
      <bottom/>
    </border>
    <border>
      <left style="medium"/>
      <right style="medium"/>
      <top style="medium"/>
      <bottom/>
    </border>
    <border>
      <left style="medium"/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 style="thin">
        <color indexed="8"/>
      </top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/>
      <top style="medium"/>
      <bottom style="thin"/>
    </border>
    <border>
      <left style="medium"/>
      <right/>
      <top style="thin"/>
      <bottom style="thin"/>
    </border>
    <border>
      <left style="medium"/>
      <right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1" applyNumberFormat="0" applyFill="0" applyAlignment="0" applyProtection="0"/>
    <xf numFmtId="0" fontId="5" fillId="3" borderId="0" applyNumberFormat="0" applyBorder="0" applyAlignment="0" applyProtection="0"/>
    <xf numFmtId="0" fontId="6" fillId="16" borderId="2" applyNumberFormat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1" fillId="18" borderId="6" applyNumberFormat="0" applyAlignment="0" applyProtection="0"/>
    <xf numFmtId="0" fontId="12" fillId="0" borderId="7" applyNumberFormat="0" applyFill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8" fillId="0" borderId="0" applyNumberForma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0" fontId="22" fillId="0" borderId="0" applyNumberFormat="0" applyFill="0" applyBorder="0">
      <alignment/>
      <protection locked="0"/>
    </xf>
  </cellStyleXfs>
  <cellXfs count="38">
    <xf numFmtId="0" fontId="0" fillId="0" borderId="0" xfId="0"/>
    <xf numFmtId="0" fontId="0" fillId="0" borderId="0" xfId="0" applyAlignment="1">
      <alignment wrapText="1"/>
    </xf>
    <xf numFmtId="0" fontId="0" fillId="0" borderId="0" xfId="0" applyBorder="1"/>
    <xf numFmtId="0" fontId="19" fillId="0" borderId="0" xfId="20" applyFont="1" applyBorder="1" applyAlignment="1">
      <alignment horizontal="left" vertical="top"/>
      <protection/>
    </xf>
    <xf numFmtId="0" fontId="20" fillId="0" borderId="0" xfId="0" applyFont="1"/>
    <xf numFmtId="165" fontId="19" fillId="0" borderId="0" xfId="20" applyNumberFormat="1" applyFont="1" applyBorder="1" applyAlignment="1">
      <alignment horizontal="right" vertical="center"/>
      <protection/>
    </xf>
    <xf numFmtId="0" fontId="19" fillId="0" borderId="0" xfId="20" applyFont="1" applyBorder="1" applyAlignment="1">
      <alignment horizontal="left" vertical="top" wrapText="1"/>
      <protection/>
    </xf>
    <xf numFmtId="0" fontId="19" fillId="0" borderId="0" xfId="20" applyFont="1" applyAlignment="1">
      <alignment wrapText="1"/>
      <protection/>
    </xf>
    <xf numFmtId="0" fontId="1" fillId="0" borderId="0" xfId="20" applyFont="1" applyAlignment="1">
      <alignment wrapText="1"/>
      <protection/>
    </xf>
    <xf numFmtId="0" fontId="19" fillId="0" borderId="0" xfId="20" applyFont="1" applyAlignment="1">
      <alignment horizontal="left" vertical="center" wrapText="1"/>
      <protection/>
    </xf>
    <xf numFmtId="0" fontId="22" fillId="0" borderId="0" xfId="62" applyBorder="1" applyAlignment="1" applyProtection="1">
      <alignment horizontal="left" vertical="top"/>
      <protection/>
    </xf>
    <xf numFmtId="0" fontId="23" fillId="0" borderId="0" xfId="0" applyFont="1" applyBorder="1" applyAlignment="1">
      <alignment horizontal="left" wrapText="1"/>
    </xf>
    <xf numFmtId="0" fontId="19" fillId="0" borderId="0" xfId="20" applyFont="1" applyBorder="1" applyAlignment="1">
      <alignment horizontal="left" vertical="center" wrapText="1"/>
      <protection/>
    </xf>
    <xf numFmtId="0" fontId="1" fillId="24" borderId="10" xfId="20" applyFont="1" applyFill="1" applyBorder="1" applyAlignment="1">
      <alignment wrapText="1"/>
      <protection/>
    </xf>
    <xf numFmtId="0" fontId="19" fillId="0" borderId="11" xfId="20" applyFont="1" applyBorder="1" applyAlignment="1">
      <alignment wrapText="1"/>
      <protection/>
    </xf>
    <xf numFmtId="0" fontId="1" fillId="0" borderId="12" xfId="20" applyFont="1" applyBorder="1" applyAlignment="1">
      <alignment wrapText="1"/>
      <protection/>
    </xf>
    <xf numFmtId="0" fontId="1" fillId="0" borderId="13" xfId="20" applyFont="1" applyBorder="1" applyAlignment="1">
      <alignment wrapText="1"/>
      <protection/>
    </xf>
    <xf numFmtId="0" fontId="19" fillId="24" borderId="14" xfId="20" applyFont="1" applyFill="1" applyBorder="1" applyAlignment="1">
      <alignment horizontal="center" wrapText="1"/>
      <protection/>
    </xf>
    <xf numFmtId="0" fontId="19" fillId="0" borderId="15" xfId="20" applyFont="1" applyBorder="1" applyAlignment="1">
      <alignment horizontal="center" wrapText="1"/>
      <protection/>
    </xf>
    <xf numFmtId="0" fontId="19" fillId="0" borderId="16" xfId="20" applyFont="1" applyBorder="1" applyAlignment="1">
      <alignment horizontal="center" wrapText="1"/>
      <protection/>
    </xf>
    <xf numFmtId="164" fontId="19" fillId="0" borderId="16" xfId="20" applyNumberFormat="1" applyFont="1" applyBorder="1" applyAlignment="1">
      <alignment horizontal="center" wrapText="1"/>
      <protection/>
    </xf>
    <xf numFmtId="164" fontId="19" fillId="0" borderId="17" xfId="20" applyNumberFormat="1" applyFont="1" applyBorder="1" applyAlignment="1">
      <alignment horizontal="center" wrapText="1"/>
      <protection/>
    </xf>
    <xf numFmtId="0" fontId="23" fillId="0" borderId="18" xfId="0" applyFont="1" applyBorder="1" applyAlignment="1">
      <alignment horizontal="left" wrapText="1"/>
    </xf>
    <xf numFmtId="0" fontId="23" fillId="0" borderId="19" xfId="0" applyFont="1" applyBorder="1" applyAlignment="1">
      <alignment horizontal="left" wrapText="1"/>
    </xf>
    <xf numFmtId="0" fontId="23" fillId="0" borderId="19" xfId="0" applyFont="1" applyBorder="1" applyAlignment="1">
      <alignment horizontal="left"/>
    </xf>
    <xf numFmtId="0" fontId="23" fillId="0" borderId="20" xfId="0" applyFont="1" applyBorder="1" applyAlignment="1">
      <alignment horizontal="left" wrapText="1"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Alignment="1">
      <alignment/>
    </xf>
    <xf numFmtId="0" fontId="0" fillId="0" borderId="0" xfId="0" applyAlignment="1">
      <alignment horizontal="center" wrapText="1"/>
    </xf>
    <xf numFmtId="0" fontId="19" fillId="0" borderId="21" xfId="20" applyFont="1" applyBorder="1" applyAlignment="1">
      <alignment horizontal="left" vertical="center" wrapText="1"/>
      <protection/>
    </xf>
    <xf numFmtId="0" fontId="19" fillId="0" borderId="22" xfId="20" applyFont="1" applyBorder="1" applyAlignment="1">
      <alignment horizontal="left" vertical="center" wrapText="1"/>
      <protection/>
    </xf>
    <xf numFmtId="0" fontId="19" fillId="0" borderId="23" xfId="20" applyFont="1" applyBorder="1" applyAlignment="1">
      <alignment horizontal="left" vertical="center" wrapText="1"/>
      <protection/>
    </xf>
    <xf numFmtId="0" fontId="24" fillId="0" borderId="0" xfId="0" applyFont="1" applyAlignment="1">
      <alignment wrapText="1"/>
    </xf>
    <xf numFmtId="0" fontId="24" fillId="0" borderId="0" xfId="0" applyFont="1" applyAlignment="1">
      <alignment/>
    </xf>
    <xf numFmtId="0" fontId="25" fillId="0" borderId="0" xfId="0" applyFont="1" applyAlignment="1">
      <alignment wrapText="1"/>
    </xf>
    <xf numFmtId="0" fontId="25" fillId="0" borderId="0" xfId="0" applyFont="1" applyAlignment="1">
      <alignment/>
    </xf>
  </cellXfs>
  <cellStyles count="4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  <cellStyle name="20 % – Zvýraznění1 2" xfId="21"/>
    <cellStyle name="20 % – Zvýraznění2 2" xfId="22"/>
    <cellStyle name="20 % – Zvýraznění3 2" xfId="23"/>
    <cellStyle name="20 % – Zvýraznění4 2" xfId="24"/>
    <cellStyle name="20 % – Zvýraznění5 2" xfId="25"/>
    <cellStyle name="20 % – Zvýraznění6 2" xfId="26"/>
    <cellStyle name="40 % – Zvýraznění1 2" xfId="27"/>
    <cellStyle name="40 % – Zvýraznění2 2" xfId="28"/>
    <cellStyle name="40 % – Zvýraznění3 2" xfId="29"/>
    <cellStyle name="40 % – Zvýraznění4 2" xfId="30"/>
    <cellStyle name="40 % – Zvýraznění5 2" xfId="31"/>
    <cellStyle name="40 % – Zvýraznění6 2" xfId="32"/>
    <cellStyle name="60 % – Zvýraznění1 2" xfId="33"/>
    <cellStyle name="60 % – Zvýraznění2 2" xfId="34"/>
    <cellStyle name="60 % – Zvýraznění3 2" xfId="35"/>
    <cellStyle name="60 % – Zvýraznění4 2" xfId="36"/>
    <cellStyle name="60 % – Zvýraznění5 2" xfId="37"/>
    <cellStyle name="60 % – Zvýraznění6 2" xfId="38"/>
    <cellStyle name="Celkem 2" xfId="39"/>
    <cellStyle name="Chybně 2" xfId="40"/>
    <cellStyle name="Kontrolní buňka 2" xfId="41"/>
    <cellStyle name="Nadpis 1 2" xfId="42"/>
    <cellStyle name="Nadpis 2 2" xfId="43"/>
    <cellStyle name="Nadpis 3 2" xfId="44"/>
    <cellStyle name="Nadpis 4 2" xfId="45"/>
    <cellStyle name="Název 2" xfId="46"/>
    <cellStyle name="Neutrální 2" xfId="47"/>
    <cellStyle name="Poznámka 2" xfId="48"/>
    <cellStyle name="Propojená buňka 2" xfId="49"/>
    <cellStyle name="Správně 2" xfId="50"/>
    <cellStyle name="Text upozornění 2" xfId="51"/>
    <cellStyle name="Vstup 2" xfId="52"/>
    <cellStyle name="Výpočet 2" xfId="53"/>
    <cellStyle name="Výstup 2" xfId="54"/>
    <cellStyle name="Vysvětlující text 2" xfId="55"/>
    <cellStyle name="Zvýraznění 1 2" xfId="56"/>
    <cellStyle name="Zvýraznění 2 2" xfId="57"/>
    <cellStyle name="Zvýraznění 3 2" xfId="58"/>
    <cellStyle name="Zvýraznění 4 2" xfId="59"/>
    <cellStyle name="Zvýraznění 5 2" xfId="60"/>
    <cellStyle name="Zvýraznění 6 2" xfId="61"/>
    <cellStyle name="Hypertextový odkaz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jankov@mendelu.czpetadolezelova@gmail.com,%20tel.:%20545134040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1"/>
  <sheetViews>
    <sheetView tabSelected="1" zoomScale="85" zoomScaleNormal="85" workbookViewId="0" topLeftCell="A1">
      <selection activeCell="B36" sqref="B36"/>
    </sheetView>
  </sheetViews>
  <sheetFormatPr defaultColWidth="9.00390625" defaultRowHeight="15.75"/>
  <cols>
    <col min="1" max="1" width="23.875" style="1" customWidth="1"/>
    <col min="2" max="2" width="58.375" style="0" customWidth="1"/>
  </cols>
  <sheetData>
    <row r="1" spans="1:2" ht="30.75" customHeight="1">
      <c r="A1" s="34" t="s">
        <v>45</v>
      </c>
      <c r="B1" s="35"/>
    </row>
    <row r="3" spans="1:2" ht="15.75">
      <c r="A3" s="6" t="s">
        <v>0</v>
      </c>
      <c r="B3" s="3" t="s">
        <v>1</v>
      </c>
    </row>
    <row r="4" spans="1:2" ht="15.75">
      <c r="A4" s="6" t="s">
        <v>2</v>
      </c>
      <c r="B4" s="3" t="s">
        <v>3</v>
      </c>
    </row>
    <row r="5" spans="1:2" ht="15.75">
      <c r="A5" s="7" t="s">
        <v>4</v>
      </c>
      <c r="B5" s="3" t="s">
        <v>14</v>
      </c>
    </row>
    <row r="6" spans="1:2" ht="15.75">
      <c r="A6" s="7" t="s">
        <v>5</v>
      </c>
      <c r="B6" s="10" t="s">
        <v>6</v>
      </c>
    </row>
    <row r="7" spans="1:2" ht="16.5" thickBot="1">
      <c r="A7" s="8"/>
      <c r="B7" s="4"/>
    </row>
    <row r="8" spans="1:2" ht="16.5" thickBot="1">
      <c r="A8" s="13"/>
      <c r="B8" s="17" t="s">
        <v>7</v>
      </c>
    </row>
    <row r="9" spans="1:2" ht="15.75">
      <c r="A9" s="14" t="s">
        <v>8</v>
      </c>
      <c r="B9" s="18" t="s">
        <v>9</v>
      </c>
    </row>
    <row r="10" spans="1:2" ht="15.75">
      <c r="A10" s="15" t="s">
        <v>10</v>
      </c>
      <c r="B10" s="19">
        <v>2</v>
      </c>
    </row>
    <row r="11" spans="1:2" ht="26.25">
      <c r="A11" s="15" t="s">
        <v>15</v>
      </c>
      <c r="B11" s="20">
        <v>263230</v>
      </c>
    </row>
    <row r="12" spans="1:2" ht="26.25">
      <c r="A12" s="15" t="s">
        <v>16</v>
      </c>
      <c r="B12" s="20">
        <f>(B11*0.21)+B11</f>
        <v>318508.3</v>
      </c>
    </row>
    <row r="13" spans="1:2" ht="15.75">
      <c r="A13" s="15" t="s">
        <v>11</v>
      </c>
      <c r="B13" s="20">
        <f>B11*2</f>
        <v>526460</v>
      </c>
    </row>
    <row r="14" spans="1:2" ht="16.5" thickBot="1">
      <c r="A14" s="16" t="s">
        <v>12</v>
      </c>
      <c r="B14" s="21">
        <f>(B13*0.21)+B13</f>
        <v>637016.6</v>
      </c>
    </row>
    <row r="15" spans="1:2" ht="15.75">
      <c r="A15" s="31" t="s">
        <v>17</v>
      </c>
      <c r="B15" s="22" t="s">
        <v>18</v>
      </c>
    </row>
    <row r="16" spans="1:2" ht="15.75">
      <c r="A16" s="32"/>
      <c r="B16" s="23" t="s">
        <v>19</v>
      </c>
    </row>
    <row r="17" spans="1:10" ht="15.75">
      <c r="A17" s="32"/>
      <c r="B17" s="23" t="s">
        <v>26</v>
      </c>
      <c r="E17" s="30"/>
      <c r="F17" s="30"/>
      <c r="G17" s="30"/>
      <c r="H17" s="30"/>
      <c r="I17" s="30"/>
      <c r="J17" s="30"/>
    </row>
    <row r="18" spans="1:2" ht="15.75">
      <c r="A18" s="32"/>
      <c r="B18" s="23" t="s">
        <v>29</v>
      </c>
    </row>
    <row r="19" spans="1:2" ht="15.75">
      <c r="A19" s="32"/>
      <c r="B19" s="23" t="s">
        <v>30</v>
      </c>
    </row>
    <row r="20" spans="1:2" ht="15.75">
      <c r="A20" s="32"/>
      <c r="B20" s="23" t="s">
        <v>31</v>
      </c>
    </row>
    <row r="21" spans="1:2" ht="15.75">
      <c r="A21" s="32"/>
      <c r="B21" s="23" t="s">
        <v>22</v>
      </c>
    </row>
    <row r="22" spans="1:2" ht="15.75">
      <c r="A22" s="32"/>
      <c r="B22" s="23" t="s">
        <v>32</v>
      </c>
    </row>
    <row r="23" spans="1:2" ht="15.75">
      <c r="A23" s="32"/>
      <c r="B23" s="24" t="s">
        <v>21</v>
      </c>
    </row>
    <row r="24" spans="1:2" ht="15.75">
      <c r="A24" s="32"/>
      <c r="B24" s="23" t="s">
        <v>33</v>
      </c>
    </row>
    <row r="25" spans="1:2" ht="15.75">
      <c r="A25" s="32"/>
      <c r="B25" s="23" t="s">
        <v>34</v>
      </c>
    </row>
    <row r="26" spans="1:2" ht="26.25">
      <c r="A26" s="32"/>
      <c r="B26" s="23" t="s">
        <v>35</v>
      </c>
    </row>
    <row r="27" spans="1:2" ht="15.75">
      <c r="A27" s="32"/>
      <c r="B27" s="23" t="s">
        <v>47</v>
      </c>
    </row>
    <row r="28" spans="1:2" ht="26.25">
      <c r="A28" s="32"/>
      <c r="B28" s="23" t="s">
        <v>36</v>
      </c>
    </row>
    <row r="29" spans="1:2" ht="15.75">
      <c r="A29" s="32"/>
      <c r="B29" s="23" t="s">
        <v>23</v>
      </c>
    </row>
    <row r="30" spans="1:2" ht="15.75">
      <c r="A30" s="32"/>
      <c r="B30" s="23" t="s">
        <v>37</v>
      </c>
    </row>
    <row r="31" spans="1:2" ht="15.75">
      <c r="A31" s="32"/>
      <c r="B31" s="23" t="s">
        <v>24</v>
      </c>
    </row>
    <row r="32" spans="1:2" ht="15.75">
      <c r="A32" s="32"/>
      <c r="B32" s="23" t="s">
        <v>25</v>
      </c>
    </row>
    <row r="33" spans="1:2" ht="26.25">
      <c r="A33" s="32"/>
      <c r="B33" s="23" t="s">
        <v>38</v>
      </c>
    </row>
    <row r="34" spans="1:2" ht="26.25">
      <c r="A34" s="32"/>
      <c r="B34" s="23" t="s">
        <v>39</v>
      </c>
    </row>
    <row r="35" spans="1:2" ht="26.25">
      <c r="A35" s="32"/>
      <c r="B35" s="23" t="s">
        <v>49</v>
      </c>
    </row>
    <row r="36" spans="1:2" ht="26.25">
      <c r="A36" s="32"/>
      <c r="B36" s="23" t="s">
        <v>40</v>
      </c>
    </row>
    <row r="37" spans="1:2" ht="26.25">
      <c r="A37" s="32"/>
      <c r="B37" s="23" t="s">
        <v>41</v>
      </c>
    </row>
    <row r="38" spans="1:2" ht="26.25">
      <c r="A38" s="32"/>
      <c r="B38" s="23" t="s">
        <v>20</v>
      </c>
    </row>
    <row r="39" spans="1:2" ht="27" thickBot="1">
      <c r="A39" s="33"/>
      <c r="B39" s="25" t="s">
        <v>42</v>
      </c>
    </row>
    <row r="40" spans="1:2" ht="26.25">
      <c r="A40" s="31" t="s">
        <v>13</v>
      </c>
      <c r="B40" s="22" t="s">
        <v>43</v>
      </c>
    </row>
    <row r="41" spans="1:2" ht="15.75">
      <c r="A41" s="32"/>
      <c r="B41" s="23" t="s">
        <v>44</v>
      </c>
    </row>
    <row r="42" spans="1:2" ht="15.75">
      <c r="A42" s="12"/>
      <c r="B42" s="11"/>
    </row>
    <row r="43" spans="1:2" ht="25.5">
      <c r="A43" s="9" t="s">
        <v>27</v>
      </c>
      <c r="B43" s="5">
        <f>B13</f>
        <v>526460</v>
      </c>
    </row>
    <row r="44" spans="1:2" ht="25.5">
      <c r="A44" s="9" t="s">
        <v>28</v>
      </c>
      <c r="B44" s="5">
        <f>B14</f>
        <v>637016.6</v>
      </c>
    </row>
    <row r="45" ht="15.75">
      <c r="B45" s="2"/>
    </row>
    <row r="46" spans="1:2" ht="15.75">
      <c r="A46" s="36" t="s">
        <v>46</v>
      </c>
      <c r="B46" s="37"/>
    </row>
    <row r="47" spans="1:2" ht="15.75">
      <c r="A47" s="26"/>
      <c r="B47" s="27"/>
    </row>
    <row r="48" spans="1:2" ht="15.75">
      <c r="A48" s="28" t="s">
        <v>48</v>
      </c>
      <c r="B48" s="29"/>
    </row>
    <row r="49" ht="15.75">
      <c r="B49" s="2"/>
    </row>
    <row r="50" ht="15.75">
      <c r="B50" s="2"/>
    </row>
    <row r="51" ht="15.75">
      <c r="B51" s="2"/>
    </row>
    <row r="52" ht="15.75">
      <c r="B52" s="2"/>
    </row>
    <row r="53" ht="15.75">
      <c r="B53" s="2"/>
    </row>
    <row r="54" ht="15.75">
      <c r="B54" s="2"/>
    </row>
    <row r="55" ht="15.75">
      <c r="B55" s="2"/>
    </row>
    <row r="56" ht="15.75">
      <c r="B56" s="2"/>
    </row>
    <row r="57" ht="15.75">
      <c r="B57" s="2"/>
    </row>
    <row r="58" ht="15.75">
      <c r="B58" s="2"/>
    </row>
    <row r="59" ht="15.75">
      <c r="B59" s="2"/>
    </row>
    <row r="60" ht="15.75">
      <c r="B60" s="2"/>
    </row>
    <row r="61" ht="15.75">
      <c r="B61" s="2"/>
    </row>
  </sheetData>
  <mergeCells count="6">
    <mergeCell ref="A48:B48"/>
    <mergeCell ref="E17:J17"/>
    <mergeCell ref="A40:A41"/>
    <mergeCell ref="A15:A39"/>
    <mergeCell ref="A1:B1"/>
    <mergeCell ref="A46:B46"/>
  </mergeCells>
  <hyperlinks>
    <hyperlink ref="B6" r:id="rId1" display="jankov@mendelu.czpetadolezelova@gmail.com, tel.: 545134040"/>
  </hyperlinks>
  <printOptions/>
  <pageMargins left="0.7" right="0.7" top="0.787401575" bottom="0.787401575" header="0.3" footer="0.3"/>
  <pageSetup horizontalDpi="300" verticalDpi="300" orientation="portrait" paperSize="9" r:id="rId2"/>
</worksheet>
</file>

<file path=_xmlsignatures/_rels/origin.sigs.rels><?xml version="1.0" encoding="utf-8" standalone="yes"?><Relationships xmlns="http://schemas.openxmlformats.org/package/2006/relationships"><Relationship Id="rId1" Type="http://schemas.openxmlformats.org/package/2006/relationships/digital-signature/signature" Target="sig1.xml" 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Lxi8Kg1rijRPtbrNxXXgerAiA6I=</DigestValue>
    </Reference>
    <Reference URI="#idOfficeObject" Type="http://www.w3.org/2000/09/xmldsig#Object">
      <DigestMethod Algorithm="http://www.w3.org/2000/09/xmldsig#sha1"/>
      <DigestValue>UtJuHNeACUhl4QUvfIJYPFf/ss8=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9jMYD+S/YGnQJjjmCuMEbz02MgM=</DigestValue>
    </Reference>
  </SignedInfo>
  <SignatureValue>yszIXqxxI+Dmw5tloM3XGlzrbIsjQFWhkvTnUQJHu4aeUs6ZBxwd2OE35sRwjWJ4YoxAEoHf60+Q
wi6iPMuxpSPLkVoeDZN4Q1QDB9YMXPR6FHBC85hHVes9vXjPlEkElqSzFInVmgcr3eF8fVfwC2IK
BlYpHGiFS6ijeAiutYMOnm7z5A17sJx6WopHYEcPKyfy8tG+DcK/gAaCHQSUkIJKb5ON0xnVKU9/
0ZY3gA3p1+9wmkjuxwv3oAFrB813oJxE2smDrxzST3EhtSkB7fZDdfdpbi98Lm6mzPEdolV8hVQm
562BcXACfna9S5Nd6HBUP6Y7KrHdcI0iga3Y0g==</SignatureValue>
  <KeyInfo>
    <X509Data>
      <X509Certificate>MIIGzTCCBbWgAwIBAgIDF8TBMA0GCSqGSIb3DQEBCwUAMF8xCzAJBgNVBAYTAkNaMSwwKgYDVQQK
DCPEjGVza8OhIHBvxaF0YSwgcy5wLiBbScSMIDQ3MTE0OTgzXTEiMCAGA1UEAxMZUG9zdFNpZ251
bSBRdWFsaWZpZWQgQ0EgMjAeFw0xMzEyMTYxMDEzMTJaFw0xNTAxMDUxMDEzMTJaMIGsMQswCQYD
VQQGEwJDWjE0MDIGA1UECgwrTWVuZGVsb3ZhIHVuaXZlcnppdGEgdiBCcm7EmyBbScSMIDYyMTU2
NDg5XTEoMCYGA1UECwwfT2RkxJtsZW7DrSB2ZcWZZWpuw71jaCB6YWvDoXplazENMAsGA1UECxME
ODE1NTEcMBoGA1UEAxMTSW5nLiBNaXJvc2xhdiBIYW1hbjEQMA4GA1UEBRMHUDM1NDQ5MDCCASIw
DQYJKoZIhvcNAQEBBQADggEPADCCAQoCggEBAOraisajYykCUo5Mxp8ntKk9AmKAsVvqBUcHZO29
ncDa80ZytmnEG/MhTNuvByac8pqM36dHkAiFQIQDJ29Bu8tPV4E9UOunZY9xqKy0js3/lI8PLoA6
O4y9aQIAyoSo0FQHCJLzjZ5YhCjBGvYKl2mQVQOOYJj7Na7S/iylVISrEGTvw7b8s7LUvcJXPvI1
J8zduibDR6iynJSfb+SAJJhSibJijQlwQGHrXrQcVMzskoUSlgmNEUGWjyJr2qc44lTX0Edw+kiL
sBVSPq8Isj92ZtT7tUTxBAXYmf3mcvX3Ul9ddBHDd5ytu2aUHnrRe8yVixwsw+5WcmmPJAebkMcC
AwEAAaOCA0IwggM+MEEGA1UdEQQ6MDiBEGhhbWFuQG1lbmRlbHUuY3qgGQYJKwYBBAHcGQIBoAwT
CjE4MjgzMDM1MjGgCQYDVQQNoAITADCCAQ4GA1UdIASCAQUwggEBMIH+BglngQYBBAEHgVIwgfAw
gccGCCsGAQUFBwICMIG6GoG3VGVudG8ga3ZhbGlmaWtvdmFueSBjZXJ0aWZpa2F0IGJ5bCB2eWRh
biBwb2RsZSB6YWtvbmEgMjI3LzIwMDBTYi4gYSBuYXZhem55Y2ggcHJlZHBpc3UuL1RoaXMgcXVh
bGlmaWVkIGNlcnRpZmljYXRlIHdhcyBpc3N1ZWQgYWNjb3JkaW5nIHRvIExhdyBObyAyMjcvMjAw
MENvbGwuIGFuZCByZWxhdGVkIHJlZ3VsYXRpb25zMCQGCCsGAQUFBwIBFhhodHRwOi8vd3d3LnBv
c3RzaWdudW0uY3owGAYIKwYBBQUHAQMEDDAKMAgGBgQAjkYBATCByAYIKwYBBQUHAQEEgbswgbgw
OwYIKwYBBQUHMAKGL2h0dHA6Ly93d3cucG9zdHNpZ251bS5jei9jcnQvcHNxdWFsaWZpZWRjYTIu
Y3J0MDwGCCsGAQUFBzAChjBodHRwOi8vd3d3Mi5wb3N0c2lnbnVtLmN6L2NydC9wc3F1YWxpZmll
ZGNhMi5jcnQwOwYIKwYBBQUHMAKGL2h0dHA6Ly9wb3N0c2lnbnVtLnR0Yy5jei9jcnQvcHNxdWFs
aWZpZWRjYTIuY3J0MA4GA1UdDwEB/wQEAwIF4DAfBgNVHSMEGDAWgBSJ6EzfiyY5PtckLhIOeufm
J+XWlzCBsQYDVR0fBIGpMIGmMDWgM6Axhi9odHRwOi8vd3d3LnBvc3RzaWdudW0uY3ovY3JsL3Bz
cXVhbGlmaWVkY2EyLmNybDA2oDSgMoYwaHR0cDovL3d3dzIucG9zdHNpZ251bS5jei9jcmwvcHNx
dWFsaWZpZWRjYTIuY3JsMDWgM6Axhi9odHRwOi8vcG9zdHNpZ251bS50dGMuY3ovY3JsL3BzcXVh
bGlmaWVkY2EyLmNybDAdBgNVHQ4EFgQUvuxQ15g/OwqnEzl599uWUyZA5EswDQYJKoZIhvcNAQEL
BQADggEBACmgEDVEMw9GowaiArWsXS/3NJxOjuPRA6ynrS/MyD8sFE5p7wJTvPbOIJcUYVQ6TmNK
6XcrykPWJHfs8GxSRf+08M9fUqw7ETR+K9HAs4lTyM2f291oBnvpx/3QyM+Dw2XhLFcU07VwZ4/h
jGt3UNLB8DzoohCYwhs4vI9R8HxFyQ1V7rY170JA/m5gRTPy08CdSLlLg93GJ5eTtsObl3Yc2shT
ihn8i5lJeEUM15KsflaSgeByx6IQDJak/C6km9oCb0cM7O+hjxDMSoUEFFhJ24qmzWFuzNBWKXZY
oeW6SXA1npsPQiDzlv+U0tAyM+xZ4Hmf6PilTGkNWOoCvxc=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NOgQnmraay8dOSZw34T4STz+uEY=</DigestValue>
      </Reference>
      <Reference URI="/xl/worksheets/sheet1.xml?ContentType=application/vnd.openxmlformats-officedocument.spreadsheetml.worksheet+xml">
        <DigestMethod Algorithm="http://www.w3.org/2000/09/xmldsig#sha1"/>
        <DigestValue>agrb+bwxACK0Bgwj9Pei61Yg+tE=</DigestValue>
      </Reference>
      <Reference URI="/xl/styles.xml?ContentType=application/vnd.openxmlformats-officedocument.spreadsheetml.styles+xml">
        <DigestMethod Algorithm="http://www.w3.org/2000/09/xmldsig#sha1"/>
        <DigestValue>Bzw/a0+KCh/amrbDbMDCkxyQ2m8=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e13FVWkvg0ASw/lfC+fKPcfpQHE=</DigestValue>
      </Reference>
      <Reference URI="/xl/theme/theme1.xml?ContentType=application/vnd.openxmlformats-officedocument.theme+xml">
        <DigestMethod Algorithm="http://www.w3.org/2000/09/xmldsig#sha1"/>
        <DigestValue>SWm0CNMQs/SdtwG1mVStSZuQRZg=</DigestValue>
      </Reference>
      <Reference URI="/xl/workbook.xml?ContentType=application/vnd.openxmlformats-officedocument.spreadsheetml.sheet.main+xml">
        <DigestMethod Algorithm="http://www.w3.org/2000/09/xmldsig#sha1"/>
        <DigestValue>sKzcLgrZ2ttT7oNPu6/th45rUek=</DigestValue>
      </Reference>
      <Reference URI="/xl/sharedStrings.xml?ContentType=application/vnd.openxmlformats-officedocument.spreadsheetml.sharedStrings+xml">
        <DigestMethod Algorithm="http://www.w3.org/2000/09/xmldsig#sha1"/>
        <DigestValue>ZDRVG6tm97W47OGLeoq9Y48kpCw=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ITr2u7rXX6XkV/GpJhLx+1fSZCc=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  <mdssi:RelationshipReference SourceId="rId5"/>
            <mdssi:RelationshipReference SourceId="rId4"/>
          </Transform>
          <Transform Algorithm="http://www.w3.org/TR/2001/REC-xml-c14n-20010315"/>
        </Transforms>
        <DigestMethod Algorithm="http://www.w3.org/2000/09/xmldsig#sha1"/>
        <DigestValue>RX74shjW1YcJLwO5SDfe6qzGI30=</DigestValue>
      </Reference>
    </Manifest>
    <SignatureProperties>
      <SignatureProperty Id="idSignatureTime" Target="#idPackageSignature">
        <mdssi:SignatureTime>
          <mdssi:Format>YYYY-MM-DDThh:mm:ssTZD</mdssi:Format>
          <mdssi:Value>2014-06-13T05:25:31Z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2014-06-13T05:25:31Z</xd:SigningTime>
          <xd:SigningCertificate>
            <xd:Cert>
              <xd:CertDigest>
                <DigestMethod Algorithm="http://www.w3.org/2000/09/xmldsig#sha1"/>
                <DigestValue>9KwByzjuoTTdLg/Zjre52MSD3Vg=</DigestValue>
              </xd:CertDigest>
              <xd:IssuerSerial>
                <X509IssuerName>CN=PostSignum Qualified CA 2, O="Česká pošta, s.p. [IČ 47114983]", C=CZ</X509IssuerName>
                <X509SerialNumber>1557697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Martinek</dc:creator>
  <cp:keywords/>
  <dc:description/>
  <cp:lastModifiedBy>Haman Miroslav</cp:lastModifiedBy>
  <cp:lastPrinted>2014-02-11T11:32:30Z</cp:lastPrinted>
  <dcterms:created xsi:type="dcterms:W3CDTF">2014-02-10T07:55:49Z</dcterms:created>
  <dcterms:modified xsi:type="dcterms:W3CDTF">2014-06-12T10:07:38Z</dcterms:modified>
  <cp:category/>
  <cp:version/>
  <cp:contentType/>
  <cp:contentStatus/>
</cp:coreProperties>
</file>