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16__Pěstební činnosti________II.Q_2025/4__Zakázka__225111/"/>
    </mc:Choice>
  </mc:AlternateContent>
  <xr:revisionPtr revIDLastSave="16" documentId="8_{4B5184A9-72B3-455E-B191-B52662031914}" xr6:coauthVersionLast="47" xr6:coauthVersionMax="47" xr10:uidLastSave="{86130DCC-B13B-44ED-ABCF-DF09C6C65A80}"/>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<sst xmlns="http://schemas.openxmlformats.org/spreadsheetml/2006/main" count="81" uniqueCount="53">
  <si>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</si>
  <si>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</si>
  <si>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</si>
  <si>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</si>
  <si>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</si>
  <si>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</si>
  <si>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</si>
  <si>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</si>
  <si>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</si>
  <si>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</si>
  <si>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</si>
  <si>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</si>
  <si>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</si>
  <si>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</si>
  <si>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</si>
  <si>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</si>
  <si>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</si>
  <si>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</si>
  <si>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</si>
  <si>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</si>
  <si>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</si>
  <si>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</si>
  <si>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</si>
  <si>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</si>
  <si>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</si>
  <si>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</si>
  <si>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</si>
  <si>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</si>
  <si>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</si>
  <si>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</si>
  <si>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</si>
  <si>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</si>
  <si>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</si>
  <si>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</si>
  <si>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</si>
  <si>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</si>
  <si>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</si>
  <si>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</si>
  <si>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</si>
  <si>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</si>
  <si>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</si>
  <si>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</si>
  <si>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</si>
  <si>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Celková cena zakázky                                                                                                   154 000 Kč</t>
  </si>
  <si>
    <t>Prořezávky - listnaté - nad 4 m - mechanizovaně</t>
  </si>
  <si>
    <t>ha</t>
  </si>
  <si>
    <t>Prořezávky - listnaté - do 4 m - mechanizovaně</t>
  </si>
  <si>
    <t>Prořezávky - jehličnaté - nad 4 m - mechanizovaně</t>
  </si>
  <si>
    <t>Prořezávky - jehličnaté - do 4 m - mechanizovaně</t>
  </si>
  <si>
    <t>Prořezávky - jehlič. + list. - do 4 m - mechan.</t>
  </si>
  <si>
    <t>Ožínání - ručně - celoplošné</t>
  </si>
  <si>
    <t>tis.ks</t>
  </si>
  <si>
    <t xml:space="preserve">  Nátěry kultur repelenty-letní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</si>
</sst>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3">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4" fontId="10" fillId="6" borderId="37" xfId="0" applyNumberFormat="1" applyFont="1" applyFill="1" applyBorder="1" applyAlignment="1" applyProtection="1">
      <alignment horizontal="right" vertical="center" indent="2"/>
      <protection locked="0"/>
    </xf>
    <xf numFmtId="4"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4"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165"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xf numFmtId="0" fontId="9" fillId="2" borderId="60" xfId="0" applyFont="1" applyFill="1" applyBorder="1" applyAlignment="1">
      <alignment vertical="center"/>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34" sqref="G34"/>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0" t="s">
        <v>42</v>
      </c>
      <c r="H1" s="110"/>
      <c r="I1" s="1"/>
    </row>
    <row r="2" spans="1:10" x14ac:dyDescent="0.2">
      <c r="A2" s="1"/>
      <c r="B2" s="1"/>
      <c r="C2" s="1"/>
      <c r="D2" s="1"/>
      <c r="E2" s="1"/>
      <c r="F2" s="1"/>
      <c r="G2" s="1"/>
      <c r="H2" s="1"/>
      <c r="I2" s="1"/>
    </row>
    <row r="3" spans="1:10" ht="18" customHeight="1" x14ac:dyDescent="0.2">
      <c r="A3" s="1"/>
      <c r="B3" s="1"/>
      <c r="C3" s="1"/>
      <c r="D3" s="1" t="s">
        <v>39</v>
      </c>
      <c r="E3" s="109" t="s">
        <v>39</v>
      </c>
      <c r="F3" s="109"/>
      <c r="G3" s="109" t="s">
        <v>37</v>
      </c>
      <c r="H3" s="109"/>
      <c r="I3" s="1"/>
    </row>
    <row r="4" spans="1:10" ht="15.75" x14ac:dyDescent="0.25">
      <c r="A4" s="1"/>
      <c r="B4" s="1"/>
      <c r="C4" s="1"/>
      <c r="D4" s="1"/>
      <c r="E4" s="112">
        <f>TAB!D29</f>
        <v>45838</v>
      </c>
      <c r="F4" s="113"/>
      <c r="G4" s="87"/>
      <c r="H4" s="88">
        <f>TAB!D28</f>
        <v>225111</v>
      </c>
    </row>
    <row r="5" spans="1:10" x14ac:dyDescent="0.2">
      <c r="A5" s="1"/>
      <c r="B5" s="1"/>
      <c r="C5" s="1"/>
      <c r="D5" s="1"/>
      <c r="E5" s="1"/>
      <c r="F5" s="1"/>
      <c r="G5" s="1"/>
      <c r="H5" s="1"/>
      <c r="I5" s="1"/>
    </row>
    <row r="6" spans="1:10" ht="15.75" x14ac:dyDescent="0.25">
      <c r="A6" s="1"/>
      <c r="B6" s="1"/>
      <c r="C6" s="1"/>
      <c r="D6" s="64" t="s">
        <v>16</v>
      </c>
      <c r="E6" s="109" t="s">
        <v>22</v>
      </c>
      <c r="F6" s="109"/>
      <c r="G6" s="1"/>
      <c r="H6" s="87" t="s">
        <v>38</v>
      </c>
      <c r="I6" s="1"/>
    </row>
    <row r="7" spans="1:10" ht="15.75" x14ac:dyDescent="0.2">
      <c r="A7" s="1"/>
      <c r="B7" s="23" t="s">
        <v>16</v>
      </c>
      <c r="C7" s="23"/>
      <c r="D7" s="47" t="s">
        <v>34</v>
      </c>
      <c r="E7" s="107" t="str">
        <f>TAB!D26</f>
        <v>Polesí Habrůvka</v>
      </c>
      <c r="F7" s="108"/>
      <c r="G7" s="28"/>
      <c r="H7" s="89">
        <f>TAB!D27</f>
        <v>1</v>
      </c>
      <c r="I7" s="1"/>
    </row>
    <row r="8" spans="1:10" ht="17.25" customHeight="1" thickBot="1" x14ac:dyDescent="0.25">
      <c r="A8" s="1"/>
      <c r="B8" s="21" t="s">
        <v>15</v>
      </c>
      <c r="C8" s="3"/>
      <c r="D8" s="47"/>
      <c r="E8" s="1"/>
      <c r="F8" s="1"/>
      <c r="G8" s="1"/>
      <c r="H8" s="1"/>
      <c r="I8" s="1"/>
    </row>
    <row r="9" spans="1:10" ht="43.5" thickBot="1" x14ac:dyDescent="0.25">
      <c r="B9" s="14" t="s">
        <v>6</v>
      </c>
      <c r="C9" s="36" t="s">
        <v>7</v>
      </c>
      <c r="D9" s="96" t="s">
        <v>0</v>
      </c>
      <c r="E9" s="53" t="s">
        <v>1</v>
      </c>
      <c r="F9" s="65" t="s">
        <v>3</v>
      </c>
      <c r="G9" s="66" t="s">
        <v>5</v>
      </c>
      <c r="H9" s="66" t="s">
        <v>4</v>
      </c>
      <c r="I9" s="18"/>
      <c r="J9" s="18"/>
    </row>
    <row r="10" spans="1:10" ht="22.5" customHeight="1" x14ac:dyDescent="0.2">
      <c r="B10" s="30" t="s">
        <v>30</v>
      </c>
      <c r="C10" s="37">
        <v>111</v>
      </c>
      <c r="D10" s="118" t="str">
        <f>TAB!D3</f>
        <v>Prořezávky - listnaté - nad 4 m - mechanizovaně</v>
      </c>
      <c r="E10" s="99" t="str">
        <f>TAB!E3</f>
        <v>ha</v>
      </c>
      <c r="F10" s="105">
        <f>TAB!F3</f>
        <v>1.24</v>
      </c>
      <c r="G10" s="85"/>
      <c r="H10" s="86">
        <f>F10*ROUND(G10,0)</f>
        <v>0</v>
      </c>
      <c r="I10" s="18"/>
      <c r="J10" s="18"/>
    </row>
    <row r="11" spans="1:10" ht="22.5" customHeight="1" thickBot="1" x14ac:dyDescent="0.25">
      <c r="B11" s="31" t="s">
        <v>30</v>
      </c>
      <c r="C11" s="38">
        <v>411</v>
      </c>
      <c r="D11" s="81" t="str">
        <f>TAB!D4</f>
        <v>Prořezávky - listnaté - do 4 m - mechanizovaně</v>
      </c>
      <c r="E11" s="77" t="str">
        <f>TAB!E4</f>
        <v>ha</v>
      </c>
      <c r="F11" s="80">
        <f>TAB!F4</f>
        <v>3.19</v>
      </c>
      <c r="G11" s="78"/>
      <c r="H11" s="79">
        <f t="shared" ref="H11:H31" si="0">F11*ROUND(G11,0)</f>
        <v>0</v>
      </c>
      <c r="I11" s="18"/>
      <c r="J11" s="18"/>
    </row>
    <row r="12" spans="1:10" ht="22.5" customHeight="1" x14ac:dyDescent="0.2">
      <c r="B12" s="32" t="s">
        <v>30</v>
      </c>
      <c r="C12" s="39">
        <v>191</v>
      </c>
      <c r="D12" s="81" t="str">
        <f>TAB!D5</f>
        <v>Prořezávky - jehličnaté - nad 4 m - mechanizovaně</v>
      </c>
      <c r="E12" s="77" t="str">
        <f>TAB!E5</f>
        <v>ha</v>
      </c>
      <c r="F12" s="80">
        <f>TAB!F5</f>
        <v>0.05</v>
      </c>
      <c r="G12" s="78"/>
      <c r="H12" s="79">
        <f t="shared" si="0"/>
        <v>0</v>
      </c>
      <c r="I12" s="18"/>
      <c r="J12" s="18"/>
    </row>
    <row r="13" spans="1:10" ht="22.5" customHeight="1" x14ac:dyDescent="0.2">
      <c r="B13" s="29" t="s">
        <v>28</v>
      </c>
      <c r="C13" s="40" t="s">
        <v>29</v>
      </c>
      <c r="D13" s="81" t="str">
        <f>TAB!D6</f>
        <v>Prořezávky - jehličnaté - do 4 m - mechanizovaně</v>
      </c>
      <c r="E13" s="77" t="str">
        <f>TAB!E6</f>
        <v>ha</v>
      </c>
      <c r="F13" s="80">
        <f>TAB!F6</f>
        <v>0.11</v>
      </c>
      <c r="G13" s="78"/>
      <c r="H13" s="79">
        <f t="shared" si="0"/>
        <v>0</v>
      </c>
      <c r="I13" s="18"/>
      <c r="J13" s="18"/>
    </row>
    <row r="14" spans="1:10" ht="22.5" customHeight="1" x14ac:dyDescent="0.2">
      <c r="B14" s="29" t="s">
        <v>25</v>
      </c>
      <c r="C14" s="41">
        <v>111</v>
      </c>
      <c r="D14" s="81" t="str">
        <f>TAB!D7</f>
        <v>Prořezávky - jehlič. + list. - do 4 m - mechan.</v>
      </c>
      <c r="E14" s="77" t="str">
        <f>TAB!E7</f>
        <v>ha</v>
      </c>
      <c r="F14" s="80">
        <f>TAB!F7</f>
        <v>0.14000000000000001</v>
      </c>
      <c r="G14" s="78"/>
      <c r="H14" s="79">
        <f t="shared" si="0"/>
        <v>0</v>
      </c>
      <c r="I14" s="18"/>
      <c r="J14" s="18"/>
    </row>
    <row r="15" spans="1:10" ht="22.5" customHeight="1" x14ac:dyDescent="0.2">
      <c r="B15" s="29" t="s">
        <v>25</v>
      </c>
      <c r="C15" s="40">
        <v>121</v>
      </c>
      <c r="D15" s="81" t="str">
        <f>TAB!D8</f>
        <v>Ožínání - ručně - celoplošné</v>
      </c>
      <c r="E15" s="77" t="str">
        <f>TAB!E8</f>
        <v>ha</v>
      </c>
      <c r="F15" s="80">
        <f>TAB!F8</f>
        <v>5.89</v>
      </c>
      <c r="G15" s="78"/>
      <c r="H15" s="79">
        <f t="shared" si="0"/>
        <v>0</v>
      </c>
      <c r="I15" s="19"/>
      <c r="J15" s="18"/>
    </row>
    <row r="16" spans="1:10" ht="22.5" customHeight="1" thickBot="1" x14ac:dyDescent="0.25">
      <c r="B16" s="29" t="s">
        <v>25</v>
      </c>
      <c r="C16" s="40">
        <v>131</v>
      </c>
      <c r="D16" s="122" t="str">
        <f>TAB!D9</f>
        <v xml:space="preserve">  Nátěry kultur repelenty-letní</v>
      </c>
      <c r="E16" s="100" t="str">
        <f>TAB!E9</f>
        <v>tis.ks</v>
      </c>
      <c r="F16" s="119">
        <f>TAB!F9</f>
        <v>21.64</v>
      </c>
      <c r="G16" s="120"/>
      <c r="H16" s="121">
        <f t="shared" si="0"/>
        <v>0</v>
      </c>
      <c r="I16" s="18"/>
      <c r="J16" s="18"/>
    </row>
    <row r="17" spans="2:10" ht="22.5" hidden="1" customHeight="1" x14ac:dyDescent="0.2">
      <c r="B17" s="29" t="s">
        <v>25</v>
      </c>
      <c r="C17" s="40">
        <v>141</v>
      </c>
      <c r="D17" s="97">
        <f>TAB!D10</f>
        <v>0</v>
      </c>
      <c r="E17" s="114">
        <f>TAB!E10</f>
        <v>0</v>
      </c>
      <c r="F17" s="115">
        <f>TAB!F10</f>
        <v>0</v>
      </c>
      <c r="G17" s="116"/>
      <c r="H17" s="117">
        <f t="shared" si="0"/>
        <v>0</v>
      </c>
      <c r="I17" s="18"/>
      <c r="J17" s="18"/>
    </row>
    <row r="18" spans="2:10" ht="22.5" hidden="1" customHeight="1" x14ac:dyDescent="0.2">
      <c r="B18" s="29" t="s">
        <v>26</v>
      </c>
      <c r="C18" s="40">
        <v>21</v>
      </c>
      <c r="D18" s="81">
        <f>TAB!D11</f>
        <v>0</v>
      </c>
      <c r="E18" s="77">
        <f>TAB!E11</f>
        <v>0</v>
      </c>
      <c r="F18" s="80">
        <f>TAB!F11</f>
        <v>0</v>
      </c>
      <c r="G18" s="78"/>
      <c r="H18" s="79">
        <f t="shared" si="0"/>
        <v>0</v>
      </c>
      <c r="I18" s="18"/>
      <c r="J18" s="18"/>
    </row>
    <row r="19" spans="2:10" ht="22.5" hidden="1" customHeight="1" x14ac:dyDescent="0.2">
      <c r="B19" s="29" t="s">
        <v>26</v>
      </c>
      <c r="C19" s="40" t="s">
        <v>27</v>
      </c>
      <c r="D19" s="81">
        <f>TAB!D12</f>
        <v>0</v>
      </c>
      <c r="E19" s="77">
        <f>TAB!E12</f>
        <v>0</v>
      </c>
      <c r="F19" s="80">
        <f>TAB!F12</f>
        <v>0</v>
      </c>
      <c r="G19" s="78"/>
      <c r="H19" s="79">
        <f t="shared" si="0"/>
        <v>0</v>
      </c>
      <c r="I19" s="19"/>
      <c r="J19" s="18"/>
    </row>
    <row r="20" spans="2:10" ht="22.5" hidden="1" customHeight="1" x14ac:dyDescent="0.2">
      <c r="B20" s="29" t="s">
        <v>26</v>
      </c>
      <c r="C20" s="40">
        <v>131</v>
      </c>
      <c r="D20" s="81">
        <f>TAB!D13</f>
        <v>0</v>
      </c>
      <c r="E20" s="77">
        <f>TAB!E13</f>
        <v>0</v>
      </c>
      <c r="F20" s="80">
        <f>TAB!F13</f>
        <v>0</v>
      </c>
      <c r="G20" s="78"/>
      <c r="H20" s="7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4"/>
      <c r="H30" s="95"/>
      <c r="I30" s="18"/>
      <c r="J30" s="18"/>
    </row>
    <row r="31" spans="2:10" ht="22.5" hidden="1" customHeight="1" thickBot="1" x14ac:dyDescent="0.25">
      <c r="B31" s="34" t="s">
        <v>32</v>
      </c>
      <c r="C31" s="46">
        <v>591</v>
      </c>
      <c r="D31" s="98">
        <f>TAB!D24</f>
        <v>0</v>
      </c>
      <c r="E31" s="100">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06" t="s">
        <v>12</v>
      </c>
      <c r="C37" s="106"/>
      <c r="D37" s="106"/>
      <c r="E37" s="106"/>
      <c r="F37" s="106"/>
      <c r="G37" s="106"/>
      <c r="H37" s="106"/>
      <c r="I37" s="106"/>
      <c r="J37" s="11"/>
      <c r="K37" s="11"/>
      <c r="L37" s="11"/>
      <c r="M37" s="11"/>
      <c r="N37" s="11"/>
    </row>
    <row r="38" spans="2:14" ht="31.5" customHeight="1" x14ac:dyDescent="0.2">
      <c r="B38" s="13" t="s">
        <v>13</v>
      </c>
      <c r="D38" s="111"/>
      <c r="E38" s="111"/>
      <c r="F38" s="111"/>
      <c r="G38" s="111"/>
      <c r="H38" s="111"/>
      <c r="I38" s="111"/>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workbookViewId="0">
      <selection activeCell="F17" sqref="F17"/>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44</v>
      </c>
      <c r="E3" s="63" t="s">
        <v>45</v>
      </c>
      <c r="F3" s="104">
        <v>1.24</v>
      </c>
      <c r="I3" t="s">
        <v>18</v>
      </c>
      <c r="L3">
        <v>1</v>
      </c>
    </row>
    <row r="4" spans="2:12" ht="20.25" customHeight="1" x14ac:dyDescent="0.25">
      <c r="B4" s="52"/>
      <c r="C4" s="52"/>
      <c r="D4" s="55" t="s">
        <v>46</v>
      </c>
      <c r="E4" s="56" t="s">
        <v>45</v>
      </c>
      <c r="F4" s="57">
        <v>3.19</v>
      </c>
      <c r="I4" t="s">
        <v>19</v>
      </c>
      <c r="L4">
        <v>2</v>
      </c>
    </row>
    <row r="5" spans="2:12" ht="20.25" customHeight="1" x14ac:dyDescent="0.25">
      <c r="B5" s="52"/>
      <c r="C5" s="52"/>
      <c r="D5" s="55" t="s">
        <v>47</v>
      </c>
      <c r="E5" s="56" t="s">
        <v>45</v>
      </c>
      <c r="F5" s="57">
        <v>0.05</v>
      </c>
      <c r="I5" t="s">
        <v>20</v>
      </c>
      <c r="L5">
        <v>3</v>
      </c>
    </row>
    <row r="6" spans="2:12" ht="20.25" customHeight="1" x14ac:dyDescent="0.25">
      <c r="B6" s="52"/>
      <c r="C6" s="54"/>
      <c r="D6" s="55" t="s">
        <v>48</v>
      </c>
      <c r="E6" s="56" t="s">
        <v>45</v>
      </c>
      <c r="F6" s="57">
        <v>0.11</v>
      </c>
      <c r="L6">
        <v>4</v>
      </c>
    </row>
    <row r="7" spans="2:12" ht="20.25" customHeight="1" x14ac:dyDescent="0.25">
      <c r="B7" s="52"/>
      <c r="C7" s="52"/>
      <c r="D7" s="55" t="s">
        <v>49</v>
      </c>
      <c r="E7" s="56" t="s">
        <v>45</v>
      </c>
      <c r="F7" s="58">
        <v>0.14000000000000001</v>
      </c>
      <c r="L7">
        <v>5</v>
      </c>
    </row>
    <row r="8" spans="2:12" ht="20.25" customHeight="1" x14ac:dyDescent="0.25">
      <c r="B8" s="52"/>
      <c r="C8" s="52"/>
      <c r="D8" s="55" t="s">
        <v>50</v>
      </c>
      <c r="E8" s="56" t="s">
        <v>45</v>
      </c>
      <c r="F8" s="58">
        <v>5.89</v>
      </c>
    </row>
    <row r="9" spans="2:12" ht="20.25" customHeight="1" x14ac:dyDescent="0.25">
      <c r="B9" s="52"/>
      <c r="C9" s="52"/>
      <c r="D9" s="59" t="s">
        <v>52</v>
      </c>
      <c r="E9" s="56" t="s">
        <v>51</v>
      </c>
      <c r="F9" s="90">
        <v>21.64</v>
      </c>
    </row>
    <row r="10" spans="2:12" ht="20.25" customHeight="1" x14ac:dyDescent="0.25">
      <c r="B10" s="52"/>
      <c r="C10" s="52"/>
      <c r="D10" s="59"/>
      <c r="E10" s="56"/>
      <c r="F10" s="90"/>
    </row>
    <row r="11" spans="2:12" ht="20.25" customHeight="1" x14ac:dyDescent="0.25">
      <c r="B11" s="52"/>
      <c r="C11" s="52"/>
      <c r="D11" s="59"/>
      <c r="E11" s="56"/>
      <c r="F11" s="90"/>
    </row>
    <row r="12" spans="2:12" ht="20.25" customHeight="1" x14ac:dyDescent="0.25">
      <c r="B12" s="52"/>
      <c r="C12" s="52"/>
      <c r="D12" s="59"/>
      <c r="E12" s="56"/>
      <c r="F12" s="90"/>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1"/>
      <c r="E23" s="92"/>
      <c r="F23" s="93"/>
    </row>
    <row r="24" spans="2:6" ht="20.25" customHeight="1" thickBot="1" x14ac:dyDescent="0.3">
      <c r="B24" s="52"/>
      <c r="C24" s="52"/>
      <c r="D24" s="60"/>
      <c r="E24" s="61"/>
      <c r="F24" s="67"/>
    </row>
    <row r="26" spans="2:6" x14ac:dyDescent="0.25">
      <c r="C26" t="s">
        <v>21</v>
      </c>
      <c r="D26" s="24" t="s">
        <v>19</v>
      </c>
    </row>
    <row r="27" spans="2:6" x14ac:dyDescent="0.25">
      <c r="C27" t="s">
        <v>23</v>
      </c>
      <c r="D27" s="101">
        <v>1</v>
      </c>
    </row>
    <row r="28" spans="2:6" x14ac:dyDescent="0.25">
      <c r="C28" t="s">
        <v>40</v>
      </c>
      <c r="D28">
        <v>225111</v>
      </c>
    </row>
    <row r="29" spans="2:6" x14ac:dyDescent="0.25">
      <c r="C29" t="s">
        <v>41</v>
      </c>
      <c r="D29" s="102">
        <v>45838</v>
      </c>
    </row>
    <row r="30" spans="2:6" x14ac:dyDescent="0.25">
      <c r="D30" s="103" t="s">
        <v>43</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2025-03-20T13:19:09Z</dcterms:modified>
</cp:coreProperties>
</file>