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Stavební oddělení\_AKCE\643 - REK, Modernizace studoven Knihovny MENDELU – budova A, budova Z\643_Knihovna_A\02_VŘ\DPS MENDELU knihovna A_interier\"/>
    </mc:Choice>
  </mc:AlternateContent>
  <xr:revisionPtr revIDLastSave="0" documentId="13_ncr:1_{7AD3C5A1-9D58-44DD-8792-4677D4D689A3}" xr6:coauthVersionLast="47" xr6:coauthVersionMax="47" xr10:uidLastSave="{00000000-0000-0000-0000-000000000000}"/>
  <bookViews>
    <workbookView xWindow="-120" yWindow="-120" windowWidth="29040" windowHeight="15720" tabRatio="937" activeTab="2" xr2:uid="{00000000-000D-0000-FFFF-FFFF00000000}"/>
  </bookViews>
  <sheets>
    <sheet name="REKAPITULACE" sheetId="13" r:id="rId1"/>
    <sheet name="INTERIÉR_U" sheetId="10" r:id="rId2"/>
    <sheet name="INTERIÉR_N" sheetId="12" r:id="rId3"/>
  </sheets>
  <definedNames>
    <definedName name="CenaCelkem">#REF!</definedName>
    <definedName name="cisloobjektu">#REF!</definedName>
    <definedName name="cislostavby">#REF!</definedName>
    <definedName name="Dodavka">#REF!</definedName>
    <definedName name="DPHSni">#REF!</definedName>
    <definedName name="DPHZakl">#REF!</definedName>
    <definedName name="HSV">#REF!</definedName>
    <definedName name="HZS">#REF!</definedName>
    <definedName name="Mena">#REF!</definedName>
    <definedName name="Mont">#REF!</definedName>
    <definedName name="nazevobjektu">#REF!</definedName>
    <definedName name="nazevstavby">#REF!</definedName>
    <definedName name="_xlnm.Print_Area" localSheetId="2">INTERIÉR_N!$A$2:$H$48</definedName>
    <definedName name="_xlnm.Print_Area" localSheetId="1">INTERIÉR_U!$A$2:$H$101</definedName>
    <definedName name="_xlnm.Print_Area" localSheetId="0">REKAPITULACE!$A$2:$H$37</definedName>
    <definedName name="PSV">#REF!</definedName>
    <definedName name="SazbaDPH1">#REF!</definedName>
    <definedName name="SazbaDPH2">#REF!</definedName>
    <definedName name="VRN">#REF!</definedName>
    <definedName name="ZakladDPHSni">#REF!</definedName>
    <definedName name="ZakladDPHZak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0" l="1"/>
  <c r="G44" i="12" l="1"/>
  <c r="G43" i="12"/>
  <c r="G42" i="12"/>
  <c r="G41" i="12"/>
  <c r="G40" i="12"/>
  <c r="G39" i="12"/>
  <c r="G38" i="12"/>
  <c r="G34" i="12"/>
  <c r="G33" i="12"/>
  <c r="G84" i="10"/>
  <c r="G83" i="10"/>
  <c r="G82" i="10"/>
  <c r="G81" i="10"/>
  <c r="G80" i="10"/>
  <c r="G79" i="10"/>
  <c r="G90" i="10"/>
  <c r="G89" i="10"/>
  <c r="G69" i="10"/>
  <c r="G65" i="10"/>
  <c r="G63" i="10"/>
  <c r="G75" i="10"/>
  <c r="G74" i="10"/>
  <c r="G72" i="10"/>
  <c r="G71" i="10"/>
  <c r="G70" i="10"/>
  <c r="G68" i="10"/>
  <c r="G67" i="10"/>
  <c r="G66" i="10"/>
  <c r="G40" i="10"/>
  <c r="G49" i="10"/>
  <c r="G48" i="10"/>
  <c r="G47" i="10"/>
  <c r="G46" i="10"/>
  <c r="G45" i="10"/>
  <c r="G44" i="10"/>
  <c r="G43" i="10"/>
  <c r="G97" i="10"/>
  <c r="G96" i="10"/>
  <c r="G95" i="10"/>
  <c r="G91" i="10"/>
  <c r="G88" i="10"/>
  <c r="G64" i="10"/>
  <c r="G62" i="10"/>
  <c r="G61" i="10"/>
  <c r="G60" i="10"/>
  <c r="G59" i="10"/>
  <c r="G58" i="10"/>
  <c r="G57" i="10"/>
  <c r="G56" i="10"/>
  <c r="G55" i="10"/>
  <c r="G54" i="10"/>
  <c r="G53" i="10"/>
  <c r="G42" i="10"/>
  <c r="G41" i="10"/>
  <c r="G39" i="10"/>
  <c r="G38" i="10"/>
  <c r="G37" i="10"/>
  <c r="G35" i="10"/>
  <c r="G34" i="10"/>
  <c r="G33" i="10"/>
  <c r="G46" i="12" l="1"/>
  <c r="F33" i="13" s="1"/>
  <c r="G99" i="10"/>
  <c r="F32" i="13" s="1"/>
  <c r="F34" i="13" l="1"/>
  <c r="F35" i="13"/>
  <c r="F36" i="13" s="1"/>
</calcChain>
</file>

<file path=xl/sharedStrings.xml><?xml version="1.0" encoding="utf-8"?>
<sst xmlns="http://schemas.openxmlformats.org/spreadsheetml/2006/main" count="372" uniqueCount="154">
  <si>
    <t>ks</t>
  </si>
  <si>
    <t>OBJEKT A |  STUDOVNA A</t>
  </si>
  <si>
    <t>Č.M.</t>
  </si>
  <si>
    <t>NÁZEV MÍSTNOSTI</t>
  </si>
  <si>
    <t>P1006</t>
  </si>
  <si>
    <t>WC - ŽENY</t>
  </si>
  <si>
    <t>P1007</t>
  </si>
  <si>
    <t>WC - IMOBILNÍ</t>
  </si>
  <si>
    <t>P1018</t>
  </si>
  <si>
    <t>CHODBA</t>
  </si>
  <si>
    <t>P1019</t>
  </si>
  <si>
    <t>STROJOVNA VZDUCHOTECHNIKY</t>
  </si>
  <si>
    <t>P1020</t>
  </si>
  <si>
    <t>WC - MUŽI</t>
  </si>
  <si>
    <t>P1021</t>
  </si>
  <si>
    <t>ÚKLIDOVÁ MÍTNOST</t>
  </si>
  <si>
    <t>P1022</t>
  </si>
  <si>
    <t>ZÁDVEŘÍ</t>
  </si>
  <si>
    <t>P1023</t>
  </si>
  <si>
    <t>SOCIÁLNÍ ZAŘÍZENÍ</t>
  </si>
  <si>
    <t>rozměry</t>
  </si>
  <si>
    <t>cena/ks</t>
  </si>
  <si>
    <t>celkem</t>
  </si>
  <si>
    <t>CELKEM BEZ DPH</t>
  </si>
  <si>
    <t>-</t>
  </si>
  <si>
    <t>VE | 02</t>
  </si>
  <si>
    <t>VE | 03</t>
  </si>
  <si>
    <t>VE | 04</t>
  </si>
  <si>
    <t>VE | 05</t>
  </si>
  <si>
    <t>VE | 01</t>
  </si>
  <si>
    <t>VE | 06</t>
  </si>
  <si>
    <t>KNIHOVNICKÝ SYSTÉMOVÝ REGÁL - VOLNÝ VÝBĚR</t>
  </si>
  <si>
    <t>VE | 07</t>
  </si>
  <si>
    <t>VE | 09</t>
  </si>
  <si>
    <t>VE | 10</t>
  </si>
  <si>
    <t>VE | 11</t>
  </si>
  <si>
    <t>VESTAVĚNÝ INTERIÉR</t>
  </si>
  <si>
    <t>VO | 01</t>
  </si>
  <si>
    <t>ŽIDLE STUDIJNÍ</t>
  </si>
  <si>
    <t>ŽIDLE KANCELÁŘSKÁ POJÍZDNÁ</t>
  </si>
  <si>
    <t>KŘESLO NÍZKÉ</t>
  </si>
  <si>
    <t>ODPADKOVÝ KOŠ NA TŘÍDĚNÝ ODPAD</t>
  </si>
  <si>
    <t>ODPADKOVÝ KOŠ DRÁTĚNÝ</t>
  </si>
  <si>
    <t>MOBILNÍ AKUSTICKÝ ABSORBÉR</t>
  </si>
  <si>
    <t>KNIHOVNICKÝ VOZÍK</t>
  </si>
  <si>
    <t>KANCELÁŘSKÝ KONTEJNER</t>
  </si>
  <si>
    <t>VO | 02</t>
  </si>
  <si>
    <t>VO | 03</t>
  </si>
  <si>
    <t>VO | 04</t>
  </si>
  <si>
    <t>VO | 05</t>
  </si>
  <si>
    <t>VO | 06</t>
  </si>
  <si>
    <t>VO | 07</t>
  </si>
  <si>
    <t>VO | 08</t>
  </si>
  <si>
    <t>VO | 09</t>
  </si>
  <si>
    <t>VO | 10</t>
  </si>
  <si>
    <t xml:space="preserve">OZN. </t>
  </si>
  <si>
    <t xml:space="preserve">Nerezový dávkovač toaletního papíru: AISI- 304, průměr 310mm, nerez brus, otevírání na klíč, kotveno na stěnu do výše +500mm </t>
  </si>
  <si>
    <t>Nerezový háček na oděv: AISI- 304, nerez brus, kotveno na stěnu, do výše +1800mm</t>
  </si>
  <si>
    <t>POPIS</t>
  </si>
  <si>
    <t>VOLNÝ INTERIÉR</t>
  </si>
  <si>
    <t>SANITÁRNÍ VYBAVENÍ</t>
  </si>
  <si>
    <t>ZÁSUVKOVÉ MODULY</t>
  </si>
  <si>
    <t>cena/ks bez DPH</t>
  </si>
  <si>
    <t>celkem celkem bez DPH</t>
  </si>
  <si>
    <t>ZM | 1</t>
  </si>
  <si>
    <t>ZM | 2</t>
  </si>
  <si>
    <t>ZÁSUVKOVÝ MODUL (3 x 230V)</t>
  </si>
  <si>
    <t>ŘEZANÁ A DIGITÁLNÍ GRAFIKA</t>
  </si>
  <si>
    <t>G.1</t>
  </si>
  <si>
    <t xml:space="preserve">Grafický návrh </t>
  </si>
  <si>
    <t>G.2</t>
  </si>
  <si>
    <t>G.3</t>
  </si>
  <si>
    <t>Infografika</t>
  </si>
  <si>
    <t>část:</t>
  </si>
  <si>
    <t>akce:</t>
  </si>
  <si>
    <t>Poznámky:</t>
  </si>
  <si>
    <t>- Zaměření na stavbě dle skutečných rozměrů</t>
  </si>
  <si>
    <t xml:space="preserve">- Zpracování dílenské dokumentace a vzorkování materiálů </t>
  </si>
  <si>
    <t xml:space="preserve">  Součástí dodávky bude:</t>
  </si>
  <si>
    <t>Modernizace studoven Knihovny MENDELU – budova A</t>
  </si>
  <si>
    <t>D.1 | SO02  - INTERIÉR</t>
  </si>
  <si>
    <t>POBYTOVÉ SCHODY</t>
  </si>
  <si>
    <t>VÝDEJNÍ PULT KNIHOVNY Č.M. P1008</t>
  </si>
  <si>
    <t>VE | 12</t>
  </si>
  <si>
    <t>VE | 13</t>
  </si>
  <si>
    <t>VE | 14</t>
  </si>
  <si>
    <t>VE | 15</t>
  </si>
  <si>
    <t>VE | 16</t>
  </si>
  <si>
    <t>VE | 17</t>
  </si>
  <si>
    <t>VESTAVNÁ SKŘÍŇ Č.M. p1020</t>
  </si>
  <si>
    <t>PARAVAN ČÍTÁRNY</t>
  </si>
  <si>
    <t>VESTAVĚNÁ KNIHOVNA Č.M. P1028</t>
  </si>
  <si>
    <t>VESTAVĚNÁ KNIHOVNA Č.M. P1014b</t>
  </si>
  <si>
    <t>SEDACÍ PARAPETNÍ DESKA</t>
  </si>
  <si>
    <t>PRACOVNÍ STŮL NOČNÍ STUDOVNY</t>
  </si>
  <si>
    <t xml:space="preserve">PRACOVNÍ STŮL STUDOVNY </t>
  </si>
  <si>
    <t>VE | 08b</t>
  </si>
  <si>
    <t>VE | 08a</t>
  </si>
  <si>
    <t>PRACOVNÍ DESKA COPYCENTRA</t>
  </si>
  <si>
    <t>VESTAVĚNÁ KNIHOVNA Č.M. P1021</t>
  </si>
  <si>
    <t>SESTAVA KONZULTAČNÍ MÍSTNOSTI Č.M. P1066a</t>
  </si>
  <si>
    <t>NIKA S MĚKKÝM POSEZENÍM Č.M. P1009</t>
  </si>
  <si>
    <t>VO | 13</t>
  </si>
  <si>
    <t>VO | 15</t>
  </si>
  <si>
    <t>VO | 16</t>
  </si>
  <si>
    <t>VO | 17</t>
  </si>
  <si>
    <t>VO | 18</t>
  </si>
  <si>
    <t>VO | 19</t>
  </si>
  <si>
    <t>VO | 20</t>
  </si>
  <si>
    <t>KŘESLO VYSOKÉ</t>
  </si>
  <si>
    <t>MĚKKÁ SEDACÍ SOUPRAVA 2 MÍSTNÁ</t>
  </si>
  <si>
    <t>MĚKKÁ SEDACÍ SOUPRAVA 3 MÍSTNÁ</t>
  </si>
  <si>
    <t>KONFERENČNÍ STOLEK 500</t>
  </si>
  <si>
    <t>KONFERENČNÍ STOLEK 700</t>
  </si>
  <si>
    <t>KONFERENČNÍ STOLEK S ASYMETRICKOU PODNOŽÍ</t>
  </si>
  <si>
    <t>PRACOVNÍ STŮL S PARAVANEM  PRO 8 MÍST</t>
  </si>
  <si>
    <t>VO | 11a</t>
  </si>
  <si>
    <t>VO | 11b</t>
  </si>
  <si>
    <t>PRACOVNÍ STŮL S PARAVANEM PRO 6 MÍST</t>
  </si>
  <si>
    <t>VO | 12a</t>
  </si>
  <si>
    <t>VO | 12b</t>
  </si>
  <si>
    <t>PRACOVNÍ STŮL TICHÉ STUDOVNY A ČÍTÁRNY</t>
  </si>
  <si>
    <t>VO | 14a</t>
  </si>
  <si>
    <t>VO | 14b</t>
  </si>
  <si>
    <t>Řezaná grafika (rozsah 6m²)</t>
  </si>
  <si>
    <t>ZM | 3</t>
  </si>
  <si>
    <t>ZM | 4</t>
  </si>
  <si>
    <t>ZÁSUVKOVÝ MODUL (2 x 230V + 1 x RJ 45)</t>
  </si>
  <si>
    <t>Nerezový dávkovač na mýdlo:AISI- 304, pákový spodní dávkovač, nerez brus, kotveno na stěnu</t>
  </si>
  <si>
    <t>Kovový koš na papír:40L průměr podstavy:250mm, výška:max.450mm; stěny plné bez perforace, nerez brus/prášková barva dle RAL</t>
  </si>
  <si>
    <t>Nástěnné zrcadlo: (šxv) 600x600mm, kotveno na stěnu na osu umyvadla</t>
  </si>
  <si>
    <t>Nerezový nástěnný zásobník na papírové utěrky: AISI- 304, nerez brus, manuální pohon, otevírání na klíč, kotvení na stěnu</t>
  </si>
  <si>
    <t>Nerezová záchodová štětka s držákem: AISI- 304, nerez brus, kotveno na stěnu do výše +150mm</t>
  </si>
  <si>
    <t>Nerezový koš:AISI- 304, 10l s víkem a plastovou vložkou, nerez brus</t>
  </si>
  <si>
    <t>Madlo: AISI- 304, nerezové, sklopné, přesah záchodové mísy 100mm</t>
  </si>
  <si>
    <t>Madlo: AISI- 304, nerezové, pevné, přesah záchodové mísy 200mm</t>
  </si>
  <si>
    <t>Madlo: AISI- 304, nerezové, pevné, kotveno vertikálně</t>
  </si>
  <si>
    <t xml:space="preserve">Signalizační systém nouzového volání - tahové signalizační tlačítko, tlačítko zrušení alarmu </t>
  </si>
  <si>
    <t>ZÁSUVKOVÝ MODUL (4 x 230V + 1 x 2 RJ 45)</t>
  </si>
  <si>
    <t>ZÁSUVKOVÝ MODUL (3 x 230V + 1 x 2 RJ 45 + 1x HDMI)</t>
  </si>
  <si>
    <t>Sklopné nástěnné zrcadlo: (šxv) 600x600mm, kotveno na stěnu na osu umyvadla</t>
  </si>
  <si>
    <t>- Komunikace s AD a koordinace se zhotovitelem stavby</t>
  </si>
  <si>
    <t>- Doprava materiálů a výrobků až na místo montáže, vlastní montáž, součinnost se zhotovitelem stavby</t>
  </si>
  <si>
    <t>- Ochrana stavby při dopravě a montáži případně zapravení škod</t>
  </si>
  <si>
    <t>- Odvoz a ekologická likvidace veškerého obalového materiálu a závěrečný úklid</t>
  </si>
  <si>
    <t>neobsazeno - NENACENOVAT !!!</t>
  </si>
  <si>
    <t>INTERIER - U</t>
  </si>
  <si>
    <t>INTERIER - N</t>
  </si>
  <si>
    <t xml:space="preserve">ROZPIS CENY </t>
  </si>
  <si>
    <t xml:space="preserve"> bez DPH</t>
  </si>
  <si>
    <t xml:space="preserve">VESTAVĚNÁ KNIHOVNA S KUCHYŇKOU V M.Č. P1014a - NACENIT POUZE KUCHYŇKU! Viz výkres a popis </t>
  </si>
  <si>
    <t xml:space="preserve">VESTAVĚNÁ KNIHOVNA S KUCHYŇKOU V M.Č. P1014a - NACENIT POUZE KNIHOVNU! Viz výkres a popis </t>
  </si>
  <si>
    <t xml:space="preserve">DPH 21% </t>
  </si>
  <si>
    <t>CELKEM S 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</si>
</sst>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0\ &quot;Kč&quot;"/>
    <numFmt numFmtId="166" formatCode="_-* #,##0.00\ [$Kč-405]_-;\-* #,##0.00\ [$Kč-405]_-;_-* &quot;-&quot;??\ [$Kč-405]_-;_-@_-"/>
  </numFmts>
  <fonts count="2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8"/>
      <color theme="1"/>
      <name val="ISOCPEUR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ISOCPEUR"/>
      <family val="2"/>
      <charset val="238"/>
    </font>
    <font>
      <sz val="9"/>
      <color theme="1"/>
      <name val="ISOCPEUR"/>
      <family val="2"/>
      <charset val="238"/>
    </font>
    <font>
      <sz val="16"/>
      <color theme="1"/>
      <name val="Calibri"/>
      <family val="2"/>
      <charset val="238"/>
      <scheme val="minor"/>
    </font>
    <font>
      <sz val="10"/>
      <color rgb="FF0070C0"/>
      <name val="ISOCPEUR"/>
      <family val="2"/>
      <charset val="238"/>
    </font>
    <font>
      <sz val="9"/>
      <color rgb="FF0070C0"/>
      <name val="ISOCPEUR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2"/>
      <name val="ISOCPEUR"/>
      <family val="2"/>
      <charset val="238"/>
    </font>
    <font>
      <sz val="12"/>
      <name val="ISOCPEUR"/>
      <family val="2"/>
      <charset val="238"/>
    </font>
    <font>
      <sz val="10"/>
      <name val="ISOCPEUR"/>
      <family val="2"/>
      <charset val="238"/>
    </font>
    <font>
      <sz val="10"/>
      <color rgb="FFFF0000"/>
      <name val="ISOCPEUR"/>
      <family val="2"/>
      <charset val="238"/>
    </font>
    <font>
      <sz val="11"/>
      <color theme="1"/>
      <name val="ISOCPEUR"/>
      <family val="2"/>
      <charset val="238"/>
    </font>
    <font>
      <sz val="12"/>
      <color rgb="FFFF0000"/>
      <name val="ISOCPEUR"/>
      <family val="2"/>
      <charset val="238"/>
    </font>
    <font>
      <b/>
      <sz val="16"/>
      <name val="ISOCPEUR"/>
      <family val="2"/>
      <charset val="238"/>
    </font>
    <font>
      <b/>
      <sz val="14"/>
      <name val="ISOCPEUR"/>
      <family val="2"/>
      <charset val="238"/>
    </font>
    <font>
      <sz val="16"/>
      <color theme="1"/>
      <name val="ISOCPEUR"/>
      <family val="2"/>
      <charset val="238"/>
    </font>
    <font>
      <sz val="11"/>
      <name val="ISOCPEUR"/>
      <family val="2"/>
      <charset val="238"/>
    </font>
    <font>
      <b/>
      <sz val="12"/>
      <color theme="1"/>
      <name val="ISOCPEUR"/>
      <family val="2"/>
      <charset val="238"/>
    </font>
    <font>
      <sz val="8"/>
      <name val="ISOCPEUR"/>
      <family val="2"/>
      <charset val="238"/>
    </font>
    <font>
      <sz val="9"/>
      <color rgb="FFFF0000"/>
      <name val="ISOCPEUR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7">
      <alignment horizontal="center" vertical="center" wrapText="1"/>
    </xf>
  </cellStyleXfs>
  <cellXfs count="223">
    <xf numFmtId="0" fontId="0" fillId="0" borderId="0" xfId="0"/>
    <xf numFmtId="165" fontId="24" fillId="2" borderId="21" xfId="2" applyNumberFormat="1" applyFont="1" applyFill="1" applyBorder="1" applyAlignment="1" applyProtection="1">
      <alignment horizontal="right" vertical="center" wrapText="1"/>
    </xf>
    <xf numFmtId="166" fontId="15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166" fontId="15" fillId="4" borderId="5" xfId="0" applyNumberFormat="1" applyFont="1" applyFill="1" applyBorder="1" applyAlignment="1" applyProtection="1">
      <alignment horizontal="right" vertical="center" wrapText="1" indent="1"/>
      <protection locked="0"/>
    </xf>
    <xf numFmtId="166" fontId="15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6" fontId="15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6" fontId="15" fillId="4" borderId="4" xfId="0" applyNumberFormat="1" applyFont="1" applyFill="1" applyBorder="1" applyAlignment="1" applyProtection="1">
      <alignment horizontal="left" vertical="center" wrapText="1" indent="1"/>
      <protection locked="0"/>
    </xf>
    <xf numFmtId="166" fontId="15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6" fontId="15" fillId="4" borderId="1" xfId="0" applyNumberFormat="1" applyFont="1" applyFill="1" applyBorder="1" applyAlignment="1" applyProtection="1">
      <alignment horizontal="left" vertical="center" wrapText="1" indent="1"/>
      <protection locked="0"/>
    </xf>
    <xf numFmtId="166" fontId="15" fillId="4" borderId="8" xfId="0" applyNumberFormat="1" applyFont="1" applyFill="1" applyBorder="1" applyAlignment="1" applyProtection="1">
      <alignment horizontal="left" vertical="center" wrapText="1" indent="1"/>
      <protection locked="0"/>
    </xf>
    <xf numFmtId="166" fontId="15" fillId="4" borderId="10" xfId="0" applyNumberFormat="1" applyFont="1" applyFill="1" applyBorder="1" applyAlignment="1" applyProtection="1">
      <alignment horizontal="left" vertical="center" wrapText="1" indent="1"/>
      <protection locked="0"/>
    </xf>
    <xf numFmtId="166" fontId="15" fillId="4" borderId="23" xfId="0" applyNumberFormat="1" applyFont="1" applyFill="1" applyBorder="1" applyAlignment="1" applyProtection="1">
      <alignment horizontal="left" vertical="center" wrapText="1" indent="1"/>
      <protection locked="0"/>
    </xf>
    <xf numFmtId="166" fontId="15" fillId="4" borderId="2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 indent="1"/>
    </xf>
    <xf numFmtId="164" fontId="6" fillId="0" borderId="0" xfId="0" applyNumberFormat="1" applyFont="1" applyAlignment="1">
      <alignment horizontal="left" wrapText="1" inden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left" wrapText="1" inden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 inden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164" fontId="11" fillId="0" borderId="0" xfId="0" applyNumberFormat="1" applyFont="1" applyAlignment="1">
      <alignment horizontal="left" vertical="center" wrapText="1" indent="1"/>
    </xf>
    <xf numFmtId="164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left" vertical="center" wrapText="1" indent="1"/>
    </xf>
    <xf numFmtId="164" fontId="8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3" fillId="0" borderId="0" xfId="0" applyFont="1"/>
    <xf numFmtId="49" fontId="15" fillId="2" borderId="23" xfId="0" applyNumberFormat="1" applyFont="1" applyFill="1" applyBorder="1" applyAlignment="1">
      <alignment vertical="center" wrapText="1"/>
    </xf>
    <xf numFmtId="49" fontId="15" fillId="2" borderId="24" xfId="0" applyNumberFormat="1" applyFont="1" applyFill="1" applyBorder="1" applyAlignment="1">
      <alignment vertical="center" wrapText="1"/>
    </xf>
    <xf numFmtId="0" fontId="14" fillId="2" borderId="11" xfId="0" applyFont="1" applyFill="1" applyBorder="1" applyAlignment="1">
      <alignment horizontal="right" vertical="center" wrapText="1" indent="1"/>
    </xf>
    <xf numFmtId="0" fontId="14" fillId="2" borderId="0" xfId="0" applyFont="1" applyFill="1" applyAlignment="1">
      <alignment horizontal="right" vertical="center" wrapText="1" indent="1"/>
    </xf>
    <xf numFmtId="49" fontId="15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vertical="center" wrapText="1"/>
    </xf>
    <xf numFmtId="49" fontId="15" fillId="2" borderId="12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left" vertical="center" indent="1"/>
    </xf>
    <xf numFmtId="0" fontId="14" fillId="2" borderId="15" xfId="0" applyFont="1" applyFill="1" applyBorder="1" applyAlignment="1">
      <alignment horizontal="right" vertical="center" wrapText="1" indent="1"/>
    </xf>
    <xf numFmtId="0" fontId="14" fillId="2" borderId="2" xfId="0" applyFont="1" applyFill="1" applyBorder="1" applyAlignment="1">
      <alignment horizontal="right" vertical="center" wrapText="1" indent="1"/>
    </xf>
    <xf numFmtId="49" fontId="15" fillId="2" borderId="2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 wrapText="1"/>
    </xf>
    <xf numFmtId="49" fontId="15" fillId="2" borderId="3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 indent="1"/>
    </xf>
    <xf numFmtId="164" fontId="23" fillId="2" borderId="4" xfId="0" applyNumberFormat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right" vertical="center" wrapText="1" indent="1"/>
    </xf>
    <xf numFmtId="0" fontId="23" fillId="2" borderId="4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 indent="1"/>
    </xf>
    <xf numFmtId="164" fontId="23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 indent="1"/>
    </xf>
    <xf numFmtId="0" fontId="23" fillId="2" borderId="1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left" vertical="center" wrapText="1" indent="1"/>
    </xf>
    <xf numFmtId="164" fontId="23" fillId="2" borderId="23" xfId="0" applyNumberFormat="1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center" vertical="center" wrapText="1"/>
    </xf>
    <xf numFmtId="165" fontId="15" fillId="2" borderId="23" xfId="0" applyNumberFormat="1" applyFont="1" applyFill="1" applyBorder="1" applyAlignment="1">
      <alignment horizontal="right" vertical="center" wrapText="1" indent="1"/>
    </xf>
    <xf numFmtId="0" fontId="23" fillId="2" borderId="23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indent="1"/>
    </xf>
    <xf numFmtId="164" fontId="17" fillId="2" borderId="21" xfId="0" applyNumberFormat="1" applyFont="1" applyFill="1" applyBorder="1" applyAlignment="1">
      <alignment horizontal="left" vertical="center" wrapText="1" indent="1"/>
    </xf>
    <xf numFmtId="0" fontId="8" fillId="2" borderId="21" xfId="0" applyFont="1" applyFill="1" applyBorder="1" applyAlignment="1">
      <alignment horizontal="center" vertical="center" wrapText="1"/>
    </xf>
    <xf numFmtId="165" fontId="24" fillId="2" borderId="21" xfId="0" applyNumberFormat="1" applyFont="1" applyFill="1" applyBorder="1" applyAlignment="1">
      <alignment horizontal="right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vertical="center" indent="1"/>
    </xf>
    <xf numFmtId="164" fontId="17" fillId="2" borderId="0" xfId="0" applyNumberFormat="1" applyFont="1" applyFill="1" applyAlignment="1">
      <alignment horizontal="left" vertical="center" wrapText="1" indent="1"/>
    </xf>
    <xf numFmtId="0" fontId="8" fillId="2" borderId="0" xfId="0" applyFont="1" applyFill="1" applyAlignment="1">
      <alignment horizontal="center" vertical="center" wrapText="1"/>
    </xf>
    <xf numFmtId="165" fontId="8" fillId="2" borderId="0" xfId="0" applyNumberFormat="1" applyFont="1" applyFill="1" applyAlignment="1">
      <alignment horizontal="right" vertical="center" wrapText="1"/>
    </xf>
    <xf numFmtId="165" fontId="24" fillId="2" borderId="0" xfId="2" applyNumberFormat="1" applyFont="1" applyFill="1" applyBorder="1" applyAlignment="1" applyProtection="1">
      <alignment horizontal="right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 indent="1"/>
    </xf>
    <xf numFmtId="164" fontId="14" fillId="0" borderId="0" xfId="0" applyNumberFormat="1" applyFont="1" applyAlignment="1">
      <alignment horizontal="left" vertical="center" wrapText="1" indent="1"/>
    </xf>
    <xf numFmtId="0" fontId="14" fillId="0" borderId="0" xfId="0" applyFont="1" applyAlignment="1">
      <alignment horizontal="right" vertical="center" wrapText="1" indent="1"/>
    </xf>
    <xf numFmtId="0" fontId="12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left" wrapText="1" inden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15" fillId="2" borderId="16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left" vertical="center" wrapText="1" indent="1"/>
    </xf>
    <xf numFmtId="164" fontId="19" fillId="2" borderId="4" xfId="0" applyNumberFormat="1" applyFont="1" applyFill="1" applyBorder="1" applyAlignment="1">
      <alignment horizontal="left" vertical="center" wrapText="1" indent="1"/>
    </xf>
    <xf numFmtId="0" fontId="19" fillId="2" borderId="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 indent="1"/>
    </xf>
    <xf numFmtId="164" fontId="23" fillId="2" borderId="2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right" vertical="center" wrapText="1" indent="1"/>
    </xf>
    <xf numFmtId="0" fontId="23" fillId="2" borderId="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 indent="1"/>
    </xf>
    <xf numFmtId="0" fontId="15" fillId="3" borderId="5" xfId="0" applyFont="1" applyFill="1" applyBorder="1" applyAlignment="1">
      <alignment horizontal="center" vertical="center" wrapText="1"/>
    </xf>
    <xf numFmtId="166" fontId="15" fillId="3" borderId="5" xfId="0" applyNumberFormat="1" applyFont="1" applyFill="1" applyBorder="1" applyAlignment="1">
      <alignment horizontal="right" vertical="center" wrapText="1" indent="1"/>
    </xf>
    <xf numFmtId="0" fontId="16" fillId="3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 wrapText="1" indent="1"/>
    </xf>
    <xf numFmtId="0" fontId="15" fillId="3" borderId="8" xfId="0" applyFont="1" applyFill="1" applyBorder="1" applyAlignment="1">
      <alignment horizontal="center" vertical="center" wrapText="1"/>
    </xf>
    <xf numFmtId="166" fontId="15" fillId="3" borderId="2" xfId="0" applyNumberFormat="1" applyFont="1" applyFill="1" applyBorder="1" applyAlignment="1">
      <alignment horizontal="right" vertical="center" wrapText="1" indent="1"/>
    </xf>
    <xf numFmtId="0" fontId="17" fillId="3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 indent="1"/>
    </xf>
    <xf numFmtId="0" fontId="17" fillId="0" borderId="0" xfId="0" applyFont="1" applyAlignment="1">
      <alignment horizontal="center" vertical="center" wrapText="1"/>
    </xf>
    <xf numFmtId="164" fontId="23" fillId="2" borderId="2" xfId="0" applyNumberFormat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166" fontId="15" fillId="3" borderId="4" xfId="0" applyNumberFormat="1" applyFont="1" applyFill="1" applyBorder="1" applyAlignment="1">
      <alignment horizontal="right" vertical="center" wrapText="1" indent="1"/>
    </xf>
    <xf numFmtId="0" fontId="8" fillId="3" borderId="19" xfId="0" applyFont="1" applyFill="1" applyBorder="1" applyAlignment="1">
      <alignment horizontal="center" vertical="center" wrapText="1"/>
    </xf>
    <xf numFmtId="166" fontId="9" fillId="0" borderId="0" xfId="0" applyNumberFormat="1" applyFont="1" applyAlignment="1">
      <alignment horizontal="left" vertical="center" wrapText="1" inden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164" fontId="16" fillId="3" borderId="8" xfId="0" applyNumberFormat="1" applyFont="1" applyFill="1" applyBorder="1" applyAlignment="1">
      <alignment horizontal="left" vertical="center" wrapText="1" indent="1"/>
    </xf>
    <xf numFmtId="166" fontId="15" fillId="3" borderId="8" xfId="0" applyNumberFormat="1" applyFont="1" applyFill="1" applyBorder="1" applyAlignment="1">
      <alignment horizontal="right" vertical="center" wrapText="1" indent="1"/>
    </xf>
    <xf numFmtId="0" fontId="16" fillId="3" borderId="9" xfId="0" applyFont="1" applyFill="1" applyBorder="1" applyAlignment="1">
      <alignment horizontal="center" vertical="center" wrapText="1"/>
    </xf>
    <xf numFmtId="166" fontId="15" fillId="0" borderId="0" xfId="0" applyNumberFormat="1" applyFont="1" applyAlignment="1">
      <alignment horizontal="left" vertical="center" wrapText="1" indent="1"/>
    </xf>
    <xf numFmtId="166" fontId="15" fillId="0" borderId="0" xfId="0" applyNumberFormat="1" applyFont="1" applyAlignment="1">
      <alignment horizontal="right" vertical="center" wrapText="1" inden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left" vertical="center" indent="1"/>
    </xf>
    <xf numFmtId="0" fontId="8" fillId="2" borderId="21" xfId="0" applyFont="1" applyFill="1" applyBorder="1" applyAlignment="1">
      <alignment horizontal="right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/>
    </xf>
    <xf numFmtId="166" fontId="15" fillId="3" borderId="1" xfId="0" applyNumberFormat="1" applyFont="1" applyFill="1" applyBorder="1" applyAlignment="1">
      <alignment horizontal="right" vertical="center" wrapText="1" indent="1"/>
    </xf>
    <xf numFmtId="0" fontId="14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 indent="1"/>
    </xf>
    <xf numFmtId="0" fontId="19" fillId="2" borderId="4" xfId="0" applyFont="1" applyFill="1" applyBorder="1" applyAlignment="1">
      <alignment horizontal="right" vertical="center" wrapText="1" indent="1"/>
    </xf>
    <xf numFmtId="0" fontId="17" fillId="2" borderId="1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left" vertical="center" wrapText="1" indent="1"/>
    </xf>
    <xf numFmtId="0" fontId="15" fillId="3" borderId="10" xfId="0" applyFont="1" applyFill="1" applyBorder="1" applyAlignment="1">
      <alignment horizontal="left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 inden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5" xfId="0" applyFont="1" applyFill="1" applyBorder="1" applyAlignment="1">
      <alignment horizontal="left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center" wrapText="1" indent="1"/>
    </xf>
    <xf numFmtId="0" fontId="15" fillId="3" borderId="8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16" fillId="3" borderId="1" xfId="0" applyNumberFormat="1" applyFont="1" applyFill="1" applyBorder="1" applyAlignment="1">
      <alignment horizontal="left" vertical="center" wrapText="1" indent="1"/>
    </xf>
    <xf numFmtId="164" fontId="16" fillId="3" borderId="5" xfId="0" applyNumberFormat="1" applyFont="1" applyFill="1" applyBorder="1" applyAlignment="1">
      <alignment horizontal="left" vertical="center" wrapText="1" indent="1"/>
    </xf>
    <xf numFmtId="0" fontId="17" fillId="3" borderId="5" xfId="0" applyFont="1" applyFill="1" applyBorder="1" applyAlignment="1">
      <alignment horizontal="left" vertical="center" wrapText="1" indent="1"/>
    </xf>
    <xf numFmtId="0" fontId="17" fillId="3" borderId="1" xfId="0" applyFont="1" applyFill="1" applyBorder="1" applyAlignment="1">
      <alignment horizontal="left" vertical="center" wrapText="1" indent="1"/>
    </xf>
    <xf numFmtId="164" fontId="19" fillId="0" borderId="0" xfId="0" applyNumberFormat="1" applyFont="1" applyAlignment="1">
      <alignment horizontal="left" vertical="center" wrapText="1" indent="1"/>
    </xf>
    <xf numFmtId="0" fontId="15" fillId="0" borderId="0" xfId="0" applyFont="1" applyAlignment="1">
      <alignment horizontal="right" vertical="center" wrapText="1" indent="1"/>
    </xf>
    <xf numFmtId="166" fontId="15" fillId="3" borderId="10" xfId="0" applyNumberFormat="1" applyFont="1" applyFill="1" applyBorder="1" applyAlignment="1">
      <alignment horizontal="right" vertical="center" wrapText="1" inden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166" fontId="15" fillId="3" borderId="23" xfId="0" applyNumberFormat="1" applyFont="1" applyFill="1" applyBorder="1" applyAlignment="1">
      <alignment horizontal="right" vertical="center" wrapText="1" indent="1"/>
    </xf>
    <xf numFmtId="0" fontId="8" fillId="3" borderId="2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right" vertical="center" wrapText="1" indent="1"/>
    </xf>
    <xf numFmtId="0" fontId="14" fillId="2" borderId="10" xfId="0" applyFont="1" applyFill="1" applyBorder="1" applyAlignment="1">
      <alignment horizontal="right" vertical="center" wrapText="1" indent="1"/>
    </xf>
    <xf numFmtId="49" fontId="20" fillId="2" borderId="10" xfId="0" applyNumberFormat="1" applyFont="1" applyFill="1" applyBorder="1" applyAlignment="1">
      <alignment horizontal="left" vertical="center" wrapText="1" indent="1"/>
    </xf>
    <xf numFmtId="0" fontId="22" fillId="2" borderId="10" xfId="0" applyFont="1" applyFill="1" applyBorder="1" applyAlignment="1">
      <alignment horizontal="left" wrapText="1" indent="1"/>
    </xf>
    <xf numFmtId="0" fontId="22" fillId="2" borderId="19" xfId="0" applyFont="1" applyFill="1" applyBorder="1" applyAlignment="1">
      <alignment horizontal="left" wrapText="1" indent="1"/>
    </xf>
    <xf numFmtId="0" fontId="14" fillId="2" borderId="25" xfId="0" applyFont="1" applyFill="1" applyBorder="1" applyAlignment="1">
      <alignment horizontal="right" vertical="center" wrapText="1" indent="1"/>
    </xf>
    <xf numFmtId="0" fontId="14" fillId="2" borderId="23" xfId="0" applyFont="1" applyFill="1" applyBorder="1" applyAlignment="1">
      <alignment horizontal="right" vertical="center" wrapText="1" indent="1"/>
    </xf>
    <xf numFmtId="49" fontId="20" fillId="2" borderId="23" xfId="0" applyNumberFormat="1" applyFont="1" applyFill="1" applyBorder="1" applyAlignment="1">
      <alignment horizontal="left" vertical="center" wrapText="1" indent="1"/>
    </xf>
    <xf numFmtId="0" fontId="22" fillId="2" borderId="23" xfId="0" applyFont="1" applyFill="1" applyBorder="1" applyAlignment="1">
      <alignment horizontal="left" wrapText="1" indent="1"/>
    </xf>
    <xf numFmtId="0" fontId="22" fillId="2" borderId="24" xfId="0" applyFont="1" applyFill="1" applyBorder="1" applyAlignment="1">
      <alignment horizontal="left" wrapText="1" indent="1"/>
    </xf>
    <xf numFmtId="0" fontId="16" fillId="3" borderId="1" xfId="0" applyFont="1" applyFill="1" applyBorder="1" applyAlignment="1">
      <alignment horizontal="left" vertical="center" wrapText="1" indent="1"/>
    </xf>
    <xf numFmtId="0" fontId="16" fillId="3" borderId="8" xfId="0" applyFont="1" applyFill="1" applyBorder="1" applyAlignment="1">
      <alignment horizontal="left" vertical="center" wrapText="1" indent="1"/>
    </xf>
    <xf numFmtId="0" fontId="16" fillId="3" borderId="5" xfId="0" applyFont="1" applyFill="1" applyBorder="1" applyAlignment="1">
      <alignment horizontal="left" vertical="center" wrapText="1" indent="1"/>
    </xf>
    <xf numFmtId="0" fontId="16" fillId="3" borderId="4" xfId="0" applyFont="1" applyFill="1" applyBorder="1" applyAlignment="1">
      <alignment horizontal="left" vertical="center" wrapText="1" indent="1"/>
    </xf>
    <xf numFmtId="0" fontId="15" fillId="3" borderId="10" xfId="0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left" vertical="center" wrapText="1" indent="1"/>
    </xf>
    <xf numFmtId="0" fontId="23" fillId="3" borderId="10" xfId="0" applyFont="1" applyFill="1" applyBorder="1" applyAlignment="1">
      <alignment horizontal="left" vertical="center" wrapText="1" indent="1"/>
    </xf>
    <xf numFmtId="0" fontId="20" fillId="2" borderId="4" xfId="0" applyFont="1" applyFill="1" applyBorder="1" applyAlignment="1">
      <alignment horizontal="left" vertical="center" wrapText="1" indent="1"/>
    </xf>
    <xf numFmtId="0" fontId="23" fillId="3" borderId="2" xfId="0" applyFont="1" applyFill="1" applyBorder="1" applyAlignment="1">
      <alignment horizontal="left" vertical="center" wrapText="1" indent="1"/>
    </xf>
    <xf numFmtId="0" fontId="23" fillId="3" borderId="23" xfId="0" applyFont="1" applyFill="1" applyBorder="1" applyAlignment="1">
      <alignment horizontal="left" vertical="center" wrapText="1" indent="1"/>
    </xf>
    <xf numFmtId="0" fontId="23" fillId="3" borderId="1" xfId="0" applyFont="1" applyFill="1" applyBorder="1" applyAlignment="1">
      <alignment horizontal="left" vertical="center" wrapText="1" indent="1"/>
    </xf>
    <xf numFmtId="0" fontId="16" fillId="3" borderId="0" xfId="0" applyFont="1" applyFill="1" applyAlignment="1">
      <alignment horizontal="left" vertical="center" wrapText="1" indent="1"/>
    </xf>
  </cellXfs>
  <cellStyles count="4">
    <cellStyle name="Čárka" xfId="2" builtinId="3"/>
    <cellStyle name="Normální" xfId="0" builtinId="0"/>
    <cellStyle name="normální 2" xfId="1" xr:uid="{00000000-0005-0000-0000-000001000000}"/>
    <cellStyle name="Podhlavička" xfId="3" xr:uid="{F01FBCD2-6B16-4D2E-8F53-2551D807499B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AC26C-B86C-4665-A3DF-92C6C6DAC649}">
  <sheetPr>
    <tabColor rgb="FF7030A0"/>
    <pageSetUpPr fitToPage="1"/>
  </sheetPr>
  <dimension ref="A1:AC38"/>
  <sheetViews>
    <sheetView showWhiteSpace="0" view="pageLayout" topLeftCell="A21" zoomScale="85" zoomScaleNormal="70" zoomScaleSheetLayoutView="40" zoomScalePageLayoutView="85" workbookViewId="0">
      <selection activeCell="F33" sqref="F33"/>
    </sheetView>
  </sheetViews>
  <sheetFormatPr defaultColWidth="0" defaultRowHeight="15"/>
  <cols>
    <col min="1" max="1" width="9.42578125" style="95" customWidth="1"/>
    <col min="2" max="2" width="6.5703125" style="95" customWidth="1"/>
    <col min="3" max="3" width="58.5703125" style="19" customWidth="1"/>
    <col min="4" max="4" width="9.140625" style="96" customWidth="1"/>
    <col min="5" max="5" width="5.7109375" style="97" customWidth="1"/>
    <col min="6" max="6" width="21.5703125" style="98" customWidth="1"/>
    <col min="7" max="7" width="21.7109375" style="99" customWidth="1"/>
    <col min="8" max="8" width="6.28515625" style="97" customWidth="1"/>
    <col min="9" max="9" width="14.5703125" style="19" customWidth="1"/>
    <col min="10" max="10" width="24.7109375" customWidth="1"/>
    <col min="11" max="16" width="9.140625" customWidth="1"/>
    <col min="17" max="17" width="9.140625" hidden="1" customWidth="1"/>
    <col min="18" max="18" width="1" hidden="1" customWidth="1"/>
    <col min="19" max="20" width="36.85546875" hidden="1" customWidth="1"/>
    <col min="21" max="24" width="0" hidden="1" customWidth="1"/>
    <col min="25" max="25" width="9.140625" hidden="1" customWidth="1"/>
    <col min="26" max="26" width="1" hidden="1" customWidth="1"/>
    <col min="27" max="29" width="36.85546875" hidden="1" customWidth="1"/>
    <col min="30" max="16384" width="9.140625" hidden="1"/>
  </cols>
  <sheetData>
    <row r="1" spans="1:11" ht="24.75" hidden="1" thickBot="1">
      <c r="A1" s="13" t="s">
        <v>1</v>
      </c>
      <c r="B1" s="13"/>
      <c r="C1" s="14"/>
      <c r="D1" s="15"/>
      <c r="E1" s="16"/>
      <c r="F1" s="17"/>
      <c r="G1" s="18"/>
      <c r="H1" s="16"/>
    </row>
    <row r="2" spans="1:11" ht="15.75" hidden="1" thickBot="1">
      <c r="A2" s="20"/>
      <c r="B2" s="20"/>
      <c r="C2" s="21"/>
      <c r="D2" s="15"/>
      <c r="E2" s="16"/>
      <c r="F2" s="17"/>
      <c r="G2" s="18"/>
      <c r="H2" s="16"/>
    </row>
    <row r="3" spans="1:11" s="28" customFormat="1" ht="22.5" hidden="1" customHeight="1">
      <c r="A3" s="22" t="s">
        <v>2</v>
      </c>
      <c r="B3" s="22"/>
      <c r="C3" s="23" t="s">
        <v>3</v>
      </c>
      <c r="D3" s="24"/>
      <c r="E3" s="22"/>
      <c r="F3" s="25"/>
      <c r="G3" s="25"/>
      <c r="H3" s="26"/>
      <c r="I3" s="27"/>
    </row>
    <row r="4" spans="1:11" s="28" customFormat="1" ht="17.100000000000001" hidden="1" customHeight="1">
      <c r="A4" s="29"/>
      <c r="B4" s="29"/>
      <c r="C4" s="30"/>
      <c r="D4" s="31"/>
      <c r="E4" s="32"/>
      <c r="F4" s="33"/>
      <c r="G4" s="33"/>
      <c r="H4" s="32"/>
      <c r="I4" s="34"/>
    </row>
    <row r="5" spans="1:11" s="28" customFormat="1" ht="21.75" hidden="1" thickBot="1">
      <c r="A5" s="22" t="s">
        <v>4</v>
      </c>
      <c r="B5" s="22"/>
      <c r="C5" s="23" t="s">
        <v>5</v>
      </c>
      <c r="D5" s="35"/>
      <c r="E5" s="22"/>
      <c r="F5" s="25"/>
      <c r="G5" s="25"/>
      <c r="H5" s="22"/>
      <c r="I5" s="36"/>
    </row>
    <row r="6" spans="1:11" s="28" customFormat="1" ht="21.75" hidden="1" thickBot="1">
      <c r="A6" s="22"/>
      <c r="B6" s="22"/>
      <c r="C6" s="23"/>
      <c r="D6" s="35"/>
      <c r="E6" s="22"/>
      <c r="F6" s="25"/>
      <c r="G6" s="25"/>
      <c r="H6" s="22"/>
      <c r="I6" s="36"/>
    </row>
    <row r="7" spans="1:11" s="28" customFormat="1" ht="21.75" hidden="1" thickBot="1">
      <c r="A7" s="22" t="s">
        <v>6</v>
      </c>
      <c r="B7" s="22"/>
      <c r="C7" s="23" t="s">
        <v>7</v>
      </c>
      <c r="D7" s="35"/>
      <c r="E7" s="22"/>
      <c r="F7" s="25"/>
      <c r="G7" s="25"/>
      <c r="H7" s="22"/>
      <c r="I7" s="36"/>
    </row>
    <row r="8" spans="1:11" s="28" customFormat="1" ht="21.75" hidden="1" thickBot="1">
      <c r="A8" s="22"/>
      <c r="B8" s="22"/>
      <c r="C8" s="23"/>
      <c r="D8" s="35"/>
      <c r="E8" s="22"/>
      <c r="F8" s="25"/>
      <c r="G8" s="25"/>
      <c r="H8" s="22"/>
      <c r="I8" s="36"/>
    </row>
    <row r="9" spans="1:11" s="28" customFormat="1" ht="21.75" hidden="1" thickBot="1">
      <c r="A9" s="22" t="s">
        <v>8</v>
      </c>
      <c r="B9" s="22"/>
      <c r="C9" s="23" t="s">
        <v>9</v>
      </c>
      <c r="D9" s="35"/>
      <c r="E9" s="22"/>
      <c r="F9" s="25"/>
      <c r="G9" s="25"/>
      <c r="H9" s="22"/>
      <c r="I9" s="36"/>
    </row>
    <row r="10" spans="1:11" s="28" customFormat="1" ht="21.75" hidden="1" thickBot="1">
      <c r="A10" s="22"/>
      <c r="B10" s="22"/>
      <c r="C10" s="23"/>
      <c r="D10" s="35"/>
      <c r="E10" s="22"/>
      <c r="F10" s="25"/>
      <c r="G10" s="25"/>
      <c r="H10" s="22"/>
      <c r="I10" s="36"/>
    </row>
    <row r="11" spans="1:11" s="28" customFormat="1" ht="21.75" hidden="1" thickBot="1">
      <c r="A11" s="22" t="s">
        <v>10</v>
      </c>
      <c r="B11" s="22"/>
      <c r="C11" s="23" t="s">
        <v>11</v>
      </c>
      <c r="D11" s="35"/>
      <c r="E11" s="22"/>
      <c r="F11" s="25"/>
      <c r="G11" s="25"/>
      <c r="H11" s="22"/>
      <c r="I11" s="36"/>
    </row>
    <row r="12" spans="1:11" s="28" customFormat="1" ht="21.75" hidden="1" thickBot="1">
      <c r="A12" s="22"/>
      <c r="B12" s="22"/>
      <c r="C12" s="23"/>
      <c r="D12" s="35"/>
      <c r="E12" s="22"/>
      <c r="F12" s="25"/>
      <c r="G12" s="25"/>
      <c r="H12" s="22"/>
      <c r="I12" s="36"/>
      <c r="J12" s="36"/>
      <c r="K12" s="37"/>
    </row>
    <row r="13" spans="1:11" s="28" customFormat="1" ht="21.75" hidden="1" thickBot="1">
      <c r="A13" s="22" t="s">
        <v>12</v>
      </c>
      <c r="B13" s="22"/>
      <c r="C13" s="23" t="s">
        <v>13</v>
      </c>
      <c r="D13" s="35"/>
      <c r="E13" s="22"/>
      <c r="F13" s="25"/>
      <c r="G13" s="25"/>
      <c r="H13" s="22"/>
      <c r="I13" s="36"/>
      <c r="K13" s="37"/>
    </row>
    <row r="14" spans="1:11" s="28" customFormat="1" ht="21.75" hidden="1" thickBot="1">
      <c r="A14" s="22"/>
      <c r="B14" s="22"/>
      <c r="C14" s="23"/>
      <c r="D14" s="35"/>
      <c r="E14" s="22"/>
      <c r="F14" s="25"/>
      <c r="G14" s="25"/>
      <c r="H14" s="22"/>
      <c r="I14" s="36"/>
      <c r="K14" s="37"/>
    </row>
    <row r="15" spans="1:11" s="28" customFormat="1" ht="21.75" hidden="1" thickBot="1">
      <c r="A15" s="22" t="s">
        <v>14</v>
      </c>
      <c r="B15" s="22"/>
      <c r="C15" s="23" t="s">
        <v>15</v>
      </c>
      <c r="D15" s="35"/>
      <c r="E15" s="22"/>
      <c r="F15" s="25"/>
      <c r="G15" s="25"/>
      <c r="H15" s="22"/>
      <c r="I15" s="36"/>
      <c r="K15" s="37"/>
    </row>
    <row r="16" spans="1:11" s="28" customFormat="1" ht="21.75" hidden="1" thickBot="1">
      <c r="A16" s="22"/>
      <c r="B16" s="22"/>
      <c r="C16" s="23"/>
      <c r="D16" s="35"/>
      <c r="E16" s="22"/>
      <c r="F16" s="25"/>
      <c r="G16" s="25"/>
      <c r="H16" s="22"/>
      <c r="I16" s="36"/>
      <c r="K16" s="37"/>
    </row>
    <row r="17" spans="1:11" s="28" customFormat="1" ht="21.75" hidden="1" thickBot="1">
      <c r="A17" s="22" t="s">
        <v>16</v>
      </c>
      <c r="B17" s="22"/>
      <c r="C17" s="23" t="s">
        <v>17</v>
      </c>
      <c r="D17" s="35"/>
      <c r="E17" s="22"/>
      <c r="F17" s="25"/>
      <c r="G17" s="25"/>
      <c r="H17" s="22"/>
      <c r="I17" s="36"/>
      <c r="K17" s="37"/>
    </row>
    <row r="18" spans="1:11" s="28" customFormat="1" ht="21.75" hidden="1" thickBot="1">
      <c r="A18" s="22"/>
      <c r="B18" s="22"/>
      <c r="C18" s="23"/>
      <c r="D18" s="35"/>
      <c r="E18" s="22"/>
      <c r="F18" s="25"/>
      <c r="G18" s="25"/>
      <c r="H18" s="22"/>
      <c r="I18" s="36"/>
      <c r="K18" s="37"/>
    </row>
    <row r="19" spans="1:11" s="28" customFormat="1" ht="21.75" hidden="1" thickBot="1">
      <c r="A19" s="22" t="s">
        <v>18</v>
      </c>
      <c r="B19" s="22"/>
      <c r="C19" s="23" t="s">
        <v>19</v>
      </c>
      <c r="D19" s="35"/>
      <c r="E19" s="22"/>
      <c r="F19" s="25"/>
      <c r="G19" s="25"/>
      <c r="H19" s="22"/>
      <c r="I19" s="36"/>
      <c r="K19" s="37"/>
    </row>
    <row r="20" spans="1:11" s="28" customFormat="1" ht="21.75" hidden="1" thickBot="1">
      <c r="A20" s="22"/>
      <c r="B20" s="22"/>
      <c r="C20" s="23"/>
      <c r="D20" s="35"/>
      <c r="E20" s="22"/>
      <c r="F20" s="25"/>
      <c r="G20" s="25"/>
      <c r="H20" s="22"/>
      <c r="I20" s="36"/>
      <c r="K20" s="37"/>
    </row>
    <row r="21" spans="1:11" s="28" customFormat="1" ht="33.950000000000003" customHeight="1">
      <c r="A21" s="200" t="s">
        <v>74</v>
      </c>
      <c r="B21" s="201"/>
      <c r="C21" s="202" t="s">
        <v>79</v>
      </c>
      <c r="D21" s="203"/>
      <c r="E21" s="203"/>
      <c r="F21" s="203"/>
      <c r="G21" s="203"/>
      <c r="H21" s="204"/>
      <c r="I21" s="36"/>
      <c r="K21" s="37"/>
    </row>
    <row r="22" spans="1:11" s="28" customFormat="1" ht="33.950000000000003" customHeight="1">
      <c r="A22" s="205" t="s">
        <v>73</v>
      </c>
      <c r="B22" s="206"/>
      <c r="C22" s="207" t="s">
        <v>80</v>
      </c>
      <c r="D22" s="208"/>
      <c r="E22" s="208"/>
      <c r="F22" s="208"/>
      <c r="G22" s="208"/>
      <c r="H22" s="209"/>
      <c r="I22" s="36"/>
      <c r="K22" s="37"/>
    </row>
    <row r="23" spans="1:11" s="28" customFormat="1" ht="17.100000000000001" customHeight="1">
      <c r="A23" s="205" t="s">
        <v>75</v>
      </c>
      <c r="B23" s="206"/>
      <c r="C23" s="38" t="s">
        <v>78</v>
      </c>
      <c r="D23" s="38"/>
      <c r="E23" s="38"/>
      <c r="F23" s="38"/>
      <c r="G23" s="38"/>
      <c r="H23" s="39"/>
      <c r="I23" s="36"/>
      <c r="K23" s="37"/>
    </row>
    <row r="24" spans="1:11" s="28" customFormat="1" ht="17.100000000000001" customHeight="1">
      <c r="A24" s="40"/>
      <c r="B24" s="41"/>
      <c r="C24" s="42" t="s">
        <v>76</v>
      </c>
      <c r="D24" s="43"/>
      <c r="E24" s="43"/>
      <c r="F24" s="43"/>
      <c r="G24" s="43"/>
      <c r="H24" s="44"/>
      <c r="I24" s="36"/>
      <c r="K24" s="37"/>
    </row>
    <row r="25" spans="1:11" s="28" customFormat="1" ht="17.100000000000001" customHeight="1">
      <c r="A25" s="40"/>
      <c r="B25" s="41"/>
      <c r="C25" s="42" t="s">
        <v>77</v>
      </c>
      <c r="D25" s="43"/>
      <c r="E25" s="43"/>
      <c r="F25" s="43"/>
      <c r="G25" s="43"/>
      <c r="H25" s="44"/>
      <c r="I25" s="36"/>
      <c r="K25" s="37"/>
    </row>
    <row r="26" spans="1:11" s="28" customFormat="1" ht="17.100000000000001" customHeight="1">
      <c r="A26" s="40"/>
      <c r="B26" s="41"/>
      <c r="C26" s="42" t="s">
        <v>141</v>
      </c>
      <c r="D26" s="43"/>
      <c r="E26" s="43"/>
      <c r="F26" s="43"/>
      <c r="G26" s="43"/>
      <c r="H26" s="44"/>
      <c r="I26" s="45"/>
      <c r="K26" s="37"/>
    </row>
    <row r="27" spans="1:11" s="28" customFormat="1" ht="17.100000000000001" customHeight="1">
      <c r="A27" s="40"/>
      <c r="B27" s="41"/>
      <c r="C27" s="42" t="s">
        <v>142</v>
      </c>
      <c r="D27" s="43"/>
      <c r="E27" s="43"/>
      <c r="F27" s="43"/>
      <c r="G27" s="43"/>
      <c r="H27" s="44"/>
      <c r="I27" s="36"/>
      <c r="K27" s="37"/>
    </row>
    <row r="28" spans="1:11" s="28" customFormat="1" ht="17.100000000000001" customHeight="1">
      <c r="A28" s="40"/>
      <c r="B28" s="41"/>
      <c r="C28" s="42" t="s">
        <v>143</v>
      </c>
      <c r="D28" s="43"/>
      <c r="E28" s="43"/>
      <c r="F28" s="43"/>
      <c r="G28" s="43"/>
      <c r="H28" s="44"/>
      <c r="I28" s="36"/>
      <c r="K28" s="37"/>
    </row>
    <row r="29" spans="1:11" s="28" customFormat="1" ht="21.2" customHeight="1" thickBot="1">
      <c r="A29" s="46"/>
      <c r="B29" s="47"/>
      <c r="C29" s="48" t="s">
        <v>144</v>
      </c>
      <c r="D29" s="49"/>
      <c r="E29" s="49"/>
      <c r="F29" s="49"/>
      <c r="G29" s="49"/>
      <c r="H29" s="50"/>
      <c r="I29" s="36"/>
      <c r="K29" s="37"/>
    </row>
    <row r="30" spans="1:11" s="28" customFormat="1" ht="21.75" thickBot="1">
      <c r="A30" s="22"/>
      <c r="B30" s="22"/>
      <c r="C30" s="23"/>
      <c r="D30" s="35"/>
      <c r="E30" s="22"/>
      <c r="F30" s="25"/>
      <c r="G30" s="25"/>
      <c r="H30" s="22"/>
      <c r="I30" s="36"/>
      <c r="K30" s="37"/>
    </row>
    <row r="31" spans="1:11" s="28" customFormat="1" ht="28.35" customHeight="1">
      <c r="A31" s="51"/>
      <c r="B31" s="52"/>
      <c r="C31" s="53" t="s">
        <v>148</v>
      </c>
      <c r="D31" s="54"/>
      <c r="E31" s="55"/>
      <c r="F31" s="56" t="s">
        <v>149</v>
      </c>
      <c r="G31" s="57" t="s">
        <v>24</v>
      </c>
      <c r="H31" s="58"/>
      <c r="I31" s="36"/>
      <c r="K31" s="37"/>
    </row>
    <row r="32" spans="1:11" s="28" customFormat="1" ht="28.35" customHeight="1">
      <c r="A32" s="59"/>
      <c r="B32" s="60"/>
      <c r="C32" s="61" t="s">
        <v>146</v>
      </c>
      <c r="D32" s="62"/>
      <c r="E32" s="63"/>
      <c r="F32" s="64">
        <f>INTERIÉR_U!G99</f>
        <v>0</v>
      </c>
      <c r="G32" s="65" t="s">
        <v>24</v>
      </c>
      <c r="H32" s="66"/>
      <c r="I32" s="36"/>
      <c r="K32" s="37"/>
    </row>
    <row r="33" spans="1:11" s="28" customFormat="1" ht="28.35" customHeight="1" thickBot="1">
      <c r="A33" s="67"/>
      <c r="B33" s="68"/>
      <c r="C33" s="69" t="s">
        <v>147</v>
      </c>
      <c r="D33" s="70"/>
      <c r="E33" s="71"/>
      <c r="F33" s="72">
        <f>INTERIÉR_N!G46</f>
        <v>0</v>
      </c>
      <c r="G33" s="73" t="s">
        <v>24</v>
      </c>
      <c r="H33" s="74"/>
      <c r="I33" s="36"/>
      <c r="K33" s="37"/>
    </row>
    <row r="34" spans="1:11" s="28" customFormat="1" ht="28.35" customHeight="1" thickBot="1">
      <c r="A34" s="75"/>
      <c r="B34" s="76"/>
      <c r="C34" s="77" t="s">
        <v>23</v>
      </c>
      <c r="D34" s="78"/>
      <c r="E34" s="79"/>
      <c r="F34" s="80">
        <f>SUM(F32:F33)</f>
        <v>0</v>
      </c>
      <c r="G34" s="1"/>
      <c r="H34" s="81"/>
      <c r="I34" s="36"/>
      <c r="K34" s="37"/>
    </row>
    <row r="35" spans="1:11" s="28" customFormat="1" ht="28.35" customHeight="1" thickBot="1">
      <c r="A35" s="82"/>
      <c r="B35" s="83"/>
      <c r="C35" s="84" t="s">
        <v>152</v>
      </c>
      <c r="D35" s="85"/>
      <c r="E35" s="86"/>
      <c r="F35" s="87">
        <f>F34*0.21</f>
        <v>0</v>
      </c>
      <c r="G35" s="88"/>
      <c r="H35" s="89"/>
      <c r="I35" s="36"/>
      <c r="K35" s="37"/>
    </row>
    <row r="36" spans="1:11" s="28" customFormat="1" ht="28.35" customHeight="1" thickBot="1">
      <c r="A36" s="75"/>
      <c r="B36" s="76"/>
      <c r="C36" s="77" t="s">
        <v>153</v>
      </c>
      <c r="D36" s="78"/>
      <c r="E36" s="79"/>
      <c r="F36" s="80">
        <f>SUM(F34:F35)</f>
        <v>0</v>
      </c>
      <c r="G36" s="1"/>
      <c r="H36" s="81"/>
      <c r="I36" s="36"/>
    </row>
    <row r="37" spans="1:11" s="28" customFormat="1" ht="21">
      <c r="A37" s="90"/>
      <c r="B37" s="90"/>
      <c r="C37" s="91"/>
      <c r="D37" s="92"/>
      <c r="E37" s="90"/>
      <c r="F37" s="93"/>
      <c r="G37" s="93"/>
      <c r="H37" s="22"/>
      <c r="I37" s="36"/>
    </row>
    <row r="38" spans="1:11" s="28" customFormat="1" ht="17.100000000000001" customHeight="1">
      <c r="A38" s="90"/>
      <c r="B38" s="90"/>
      <c r="C38" s="91"/>
      <c r="D38" s="92"/>
      <c r="E38" s="90"/>
      <c r="F38" s="93"/>
      <c r="G38" s="93"/>
      <c r="H38" s="29"/>
      <c r="I38" s="94"/>
    </row>
  </sheetData>
  <sheetProtection algorithmName="SHA-512" hashValue="0SuWEITFIwKLUohVv2hEWkFGLf1UkU7Lwpm6YaLaJRKxVe8ZF/jkppbosWpG+Qh3WJlrMhR1PYBzACztO7hsgA==" saltValue="cpBwpVglxGGp7pocqFgyOA==" spinCount="100000" sheet="1" objects="1" scenarios="1"/>
  <mergeCells count="5">
    <mergeCell ref="A21:B21"/>
    <mergeCell ref="C21:H21"/>
    <mergeCell ref="A22:B22"/>
    <mergeCell ref="C22:H22"/>
    <mergeCell ref="A23:B23"/>
  </mergeCells>
  <pageMargins left="0.23622047244094491" right="0.23622047244094491" top="0.39370078740157483" bottom="0.3937007874015748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C2EED-FE4B-4F65-AEA5-BDC6F8812F08}">
  <sheetPr>
    <tabColor rgb="FF7030A0"/>
    <pageSetUpPr fitToPage="1"/>
  </sheetPr>
  <dimension ref="A1:AC102"/>
  <sheetViews>
    <sheetView showWhiteSpace="0" view="pageLayout" topLeftCell="A78" zoomScale="85" zoomScaleNormal="70" zoomScaleSheetLayoutView="40" zoomScalePageLayoutView="85" workbookViewId="0">
      <selection activeCell="C95" sqref="C95:D95"/>
    </sheetView>
  </sheetViews>
  <sheetFormatPr defaultColWidth="0" defaultRowHeight="15"/>
  <cols>
    <col min="1" max="1" width="9.42578125" style="95" customWidth="1"/>
    <col min="2" max="2" width="6.5703125" style="95" customWidth="1"/>
    <col min="3" max="3" width="58.5703125" style="19" customWidth="1"/>
    <col min="4" max="4" width="9.140625" style="96" customWidth="1"/>
    <col min="5" max="5" width="5.7109375" style="97" customWidth="1"/>
    <col min="6" max="6" width="21.5703125" style="98" customWidth="1"/>
    <col min="7" max="7" width="21.7109375" style="99" customWidth="1"/>
    <col min="8" max="8" width="6.28515625" style="97" customWidth="1"/>
    <col min="9" max="9" width="14.5703125" style="19" customWidth="1"/>
    <col min="10" max="10" width="24.7109375" customWidth="1"/>
    <col min="11" max="16" width="9.140625" customWidth="1"/>
    <col min="17" max="17" width="9.140625" hidden="1" customWidth="1"/>
    <col min="18" max="18" width="1" hidden="1" customWidth="1"/>
    <col min="19" max="20" width="36.85546875" hidden="1" customWidth="1"/>
    <col min="21" max="24" width="0" hidden="1" customWidth="1"/>
    <col min="25" max="25" width="9.140625" hidden="1" customWidth="1"/>
    <col min="26" max="26" width="1" hidden="1" customWidth="1"/>
    <col min="27" max="29" width="36.85546875" hidden="1" customWidth="1"/>
    <col min="30" max="16384" width="9.140625" hidden="1"/>
  </cols>
  <sheetData>
    <row r="1" spans="1:11" ht="24.75" hidden="1" thickBot="1">
      <c r="A1" s="13" t="s">
        <v>1</v>
      </c>
      <c r="B1" s="13"/>
      <c r="C1" s="14"/>
      <c r="D1" s="15"/>
      <c r="E1" s="16"/>
      <c r="F1" s="17"/>
      <c r="G1" s="18"/>
      <c r="H1" s="16"/>
    </row>
    <row r="2" spans="1:11" ht="15.75" hidden="1" thickBot="1">
      <c r="A2" s="20"/>
      <c r="B2" s="20"/>
      <c r="C2" s="21"/>
      <c r="D2" s="15"/>
      <c r="E2" s="16"/>
      <c r="F2" s="17"/>
      <c r="G2" s="18"/>
      <c r="H2" s="16"/>
    </row>
    <row r="3" spans="1:11" s="28" customFormat="1" ht="22.5" hidden="1" customHeight="1">
      <c r="A3" s="22" t="s">
        <v>2</v>
      </c>
      <c r="B3" s="22"/>
      <c r="C3" s="23" t="s">
        <v>3</v>
      </c>
      <c r="D3" s="24"/>
      <c r="E3" s="22"/>
      <c r="F3" s="25"/>
      <c r="G3" s="25"/>
      <c r="H3" s="26"/>
      <c r="I3" s="27"/>
    </row>
    <row r="4" spans="1:11" s="28" customFormat="1" ht="17.100000000000001" hidden="1" customHeight="1">
      <c r="A4" s="29"/>
      <c r="B4" s="29"/>
      <c r="C4" s="30"/>
      <c r="D4" s="31"/>
      <c r="E4" s="32"/>
      <c r="F4" s="33"/>
      <c r="G4" s="33"/>
      <c r="H4" s="32"/>
      <c r="I4" s="34"/>
    </row>
    <row r="5" spans="1:11" s="28" customFormat="1" ht="21.75" hidden="1" thickBot="1">
      <c r="A5" s="22" t="s">
        <v>4</v>
      </c>
      <c r="B5" s="22"/>
      <c r="C5" s="23" t="s">
        <v>5</v>
      </c>
      <c r="D5" s="35"/>
      <c r="E5" s="22"/>
      <c r="F5" s="25"/>
      <c r="G5" s="25"/>
      <c r="H5" s="22"/>
      <c r="I5" s="36"/>
    </row>
    <row r="6" spans="1:11" s="28" customFormat="1" ht="21.75" hidden="1" thickBot="1">
      <c r="A6" s="22"/>
      <c r="B6" s="22"/>
      <c r="C6" s="23"/>
      <c r="D6" s="35"/>
      <c r="E6" s="22"/>
      <c r="F6" s="25"/>
      <c r="G6" s="25"/>
      <c r="H6" s="22"/>
      <c r="I6" s="36"/>
    </row>
    <row r="7" spans="1:11" s="28" customFormat="1" ht="21.75" hidden="1" thickBot="1">
      <c r="A7" s="22" t="s">
        <v>6</v>
      </c>
      <c r="B7" s="22"/>
      <c r="C7" s="23" t="s">
        <v>7</v>
      </c>
      <c r="D7" s="35"/>
      <c r="E7" s="22"/>
      <c r="F7" s="25"/>
      <c r="G7" s="25"/>
      <c r="H7" s="22"/>
      <c r="I7" s="36"/>
    </row>
    <row r="8" spans="1:11" s="28" customFormat="1" ht="21.75" hidden="1" thickBot="1">
      <c r="A8" s="22"/>
      <c r="B8" s="22"/>
      <c r="C8" s="23"/>
      <c r="D8" s="35"/>
      <c r="E8" s="22"/>
      <c r="F8" s="25"/>
      <c r="G8" s="25"/>
      <c r="H8" s="22"/>
      <c r="I8" s="36"/>
    </row>
    <row r="9" spans="1:11" s="28" customFormat="1" ht="21.75" hidden="1" thickBot="1">
      <c r="A9" s="22" t="s">
        <v>8</v>
      </c>
      <c r="B9" s="22"/>
      <c r="C9" s="23" t="s">
        <v>9</v>
      </c>
      <c r="D9" s="35"/>
      <c r="E9" s="22"/>
      <c r="F9" s="25"/>
      <c r="G9" s="25"/>
      <c r="H9" s="22"/>
      <c r="I9" s="36"/>
    </row>
    <row r="10" spans="1:11" s="28" customFormat="1" ht="21.75" hidden="1" thickBot="1">
      <c r="A10" s="22"/>
      <c r="B10" s="22"/>
      <c r="C10" s="23"/>
      <c r="D10" s="35"/>
      <c r="E10" s="22"/>
      <c r="F10" s="25"/>
      <c r="G10" s="25"/>
      <c r="H10" s="22"/>
      <c r="I10" s="36"/>
    </row>
    <row r="11" spans="1:11" s="28" customFormat="1" ht="21.75" hidden="1" thickBot="1">
      <c r="A11" s="22" t="s">
        <v>10</v>
      </c>
      <c r="B11" s="22"/>
      <c r="C11" s="23" t="s">
        <v>11</v>
      </c>
      <c r="D11" s="35"/>
      <c r="E11" s="22"/>
      <c r="F11" s="25"/>
      <c r="G11" s="25"/>
      <c r="H11" s="22"/>
      <c r="I11" s="36"/>
    </row>
    <row r="12" spans="1:11" s="28" customFormat="1" ht="21.75" hidden="1" thickBot="1">
      <c r="A12" s="22"/>
      <c r="B12" s="22"/>
      <c r="C12" s="23"/>
      <c r="D12" s="35"/>
      <c r="E12" s="22"/>
      <c r="F12" s="25"/>
      <c r="G12" s="25"/>
      <c r="H12" s="22"/>
      <c r="I12" s="36"/>
      <c r="J12" s="36"/>
      <c r="K12" s="37"/>
    </row>
    <row r="13" spans="1:11" s="28" customFormat="1" ht="21.75" hidden="1" thickBot="1">
      <c r="A13" s="22" t="s">
        <v>12</v>
      </c>
      <c r="B13" s="22"/>
      <c r="C13" s="23" t="s">
        <v>13</v>
      </c>
      <c r="D13" s="35"/>
      <c r="E13" s="22"/>
      <c r="F13" s="25"/>
      <c r="G13" s="25"/>
      <c r="H13" s="22"/>
      <c r="I13" s="36"/>
      <c r="K13" s="37"/>
    </row>
    <row r="14" spans="1:11" s="28" customFormat="1" ht="21.75" hidden="1" thickBot="1">
      <c r="A14" s="22"/>
      <c r="B14" s="22"/>
      <c r="C14" s="23"/>
      <c r="D14" s="35"/>
      <c r="E14" s="22"/>
      <c r="F14" s="25"/>
      <c r="G14" s="25"/>
      <c r="H14" s="22"/>
      <c r="I14" s="36"/>
      <c r="K14" s="37"/>
    </row>
    <row r="15" spans="1:11" s="28" customFormat="1" ht="21.75" hidden="1" thickBot="1">
      <c r="A15" s="22" t="s">
        <v>14</v>
      </c>
      <c r="B15" s="22"/>
      <c r="C15" s="23" t="s">
        <v>15</v>
      </c>
      <c r="D15" s="35"/>
      <c r="E15" s="22"/>
      <c r="F15" s="25"/>
      <c r="G15" s="25"/>
      <c r="H15" s="22"/>
      <c r="I15" s="36"/>
      <c r="K15" s="37"/>
    </row>
    <row r="16" spans="1:11" s="28" customFormat="1" ht="21.75" hidden="1" thickBot="1">
      <c r="A16" s="22"/>
      <c r="B16" s="22"/>
      <c r="C16" s="23"/>
      <c r="D16" s="35"/>
      <c r="E16" s="22"/>
      <c r="F16" s="25"/>
      <c r="G16" s="25"/>
      <c r="H16" s="22"/>
      <c r="I16" s="36"/>
      <c r="K16" s="37"/>
    </row>
    <row r="17" spans="1:11" s="28" customFormat="1" ht="21.75" hidden="1" thickBot="1">
      <c r="A17" s="22" t="s">
        <v>16</v>
      </c>
      <c r="B17" s="22"/>
      <c r="C17" s="23" t="s">
        <v>17</v>
      </c>
      <c r="D17" s="35"/>
      <c r="E17" s="22"/>
      <c r="F17" s="25"/>
      <c r="G17" s="25"/>
      <c r="H17" s="22"/>
      <c r="I17" s="36"/>
      <c r="K17" s="37"/>
    </row>
    <row r="18" spans="1:11" s="28" customFormat="1" ht="21.75" hidden="1" thickBot="1">
      <c r="A18" s="22"/>
      <c r="B18" s="22"/>
      <c r="C18" s="23"/>
      <c r="D18" s="35"/>
      <c r="E18" s="22"/>
      <c r="F18" s="25"/>
      <c r="G18" s="25"/>
      <c r="H18" s="22"/>
      <c r="I18" s="36"/>
      <c r="K18" s="37"/>
    </row>
    <row r="19" spans="1:11" s="28" customFormat="1" ht="21.75" hidden="1" thickBot="1">
      <c r="A19" s="22" t="s">
        <v>18</v>
      </c>
      <c r="B19" s="22"/>
      <c r="C19" s="23" t="s">
        <v>19</v>
      </c>
      <c r="D19" s="35"/>
      <c r="E19" s="22"/>
      <c r="F19" s="25"/>
      <c r="G19" s="25"/>
      <c r="H19" s="22"/>
      <c r="I19" s="36"/>
      <c r="K19" s="37"/>
    </row>
    <row r="20" spans="1:11" s="28" customFormat="1" ht="21.75" hidden="1" thickBot="1">
      <c r="A20" s="22"/>
      <c r="B20" s="22"/>
      <c r="C20" s="23"/>
      <c r="D20" s="35"/>
      <c r="E20" s="22"/>
      <c r="F20" s="25"/>
      <c r="G20" s="25"/>
      <c r="H20" s="22"/>
      <c r="I20" s="36"/>
      <c r="K20" s="37"/>
    </row>
    <row r="21" spans="1:11" s="28" customFormat="1" ht="33.950000000000003" customHeight="1">
      <c r="A21" s="200" t="s">
        <v>74</v>
      </c>
      <c r="B21" s="201"/>
      <c r="C21" s="202" t="s">
        <v>79</v>
      </c>
      <c r="D21" s="203"/>
      <c r="E21" s="203"/>
      <c r="F21" s="203"/>
      <c r="G21" s="203"/>
      <c r="H21" s="204"/>
      <c r="I21" s="36"/>
      <c r="K21" s="37"/>
    </row>
    <row r="22" spans="1:11" s="28" customFormat="1" ht="33.950000000000003" customHeight="1">
      <c r="A22" s="205" t="s">
        <v>73</v>
      </c>
      <c r="B22" s="206"/>
      <c r="C22" s="207" t="s">
        <v>80</v>
      </c>
      <c r="D22" s="208"/>
      <c r="E22" s="208"/>
      <c r="F22" s="208"/>
      <c r="G22" s="208"/>
      <c r="H22" s="209"/>
      <c r="I22" s="36"/>
      <c r="K22" s="37"/>
    </row>
    <row r="23" spans="1:11" s="28" customFormat="1" ht="17.100000000000001" customHeight="1">
      <c r="A23" s="205" t="s">
        <v>75</v>
      </c>
      <c r="B23" s="206"/>
      <c r="C23" s="38" t="s">
        <v>78</v>
      </c>
      <c r="D23" s="38"/>
      <c r="E23" s="38"/>
      <c r="F23" s="38"/>
      <c r="G23" s="38"/>
      <c r="H23" s="39"/>
      <c r="I23" s="36"/>
      <c r="K23" s="37"/>
    </row>
    <row r="24" spans="1:11" s="28" customFormat="1" ht="17.100000000000001" customHeight="1">
      <c r="A24" s="40"/>
      <c r="B24" s="41"/>
      <c r="C24" s="42" t="s">
        <v>76</v>
      </c>
      <c r="D24" s="43"/>
      <c r="E24" s="43"/>
      <c r="F24" s="43"/>
      <c r="G24" s="43"/>
      <c r="H24" s="44"/>
      <c r="I24" s="36"/>
      <c r="K24" s="37"/>
    </row>
    <row r="25" spans="1:11" s="28" customFormat="1" ht="17.100000000000001" customHeight="1">
      <c r="A25" s="40"/>
      <c r="B25" s="41"/>
      <c r="C25" s="42" t="s">
        <v>77</v>
      </c>
      <c r="D25" s="43"/>
      <c r="E25" s="43"/>
      <c r="F25" s="43"/>
      <c r="G25" s="43"/>
      <c r="H25" s="44"/>
      <c r="I25" s="36"/>
      <c r="K25" s="37"/>
    </row>
    <row r="26" spans="1:11" s="28" customFormat="1" ht="17.100000000000001" customHeight="1">
      <c r="A26" s="40"/>
      <c r="B26" s="41"/>
      <c r="C26" s="42" t="s">
        <v>141</v>
      </c>
      <c r="D26" s="43"/>
      <c r="E26" s="43"/>
      <c r="F26" s="43"/>
      <c r="G26" s="43"/>
      <c r="H26" s="44"/>
      <c r="I26" s="45"/>
      <c r="K26" s="37"/>
    </row>
    <row r="27" spans="1:11" s="28" customFormat="1" ht="17.100000000000001" customHeight="1">
      <c r="A27" s="40"/>
      <c r="B27" s="41"/>
      <c r="C27" s="42" t="s">
        <v>142</v>
      </c>
      <c r="D27" s="43"/>
      <c r="E27" s="43"/>
      <c r="F27" s="43"/>
      <c r="G27" s="43"/>
      <c r="H27" s="44"/>
      <c r="I27" s="36"/>
      <c r="K27" s="37"/>
    </row>
    <row r="28" spans="1:11" s="28" customFormat="1" ht="17.100000000000001" customHeight="1">
      <c r="A28" s="40"/>
      <c r="B28" s="41"/>
      <c r="C28" s="42" t="s">
        <v>143</v>
      </c>
      <c r="D28" s="43"/>
      <c r="E28" s="43"/>
      <c r="F28" s="43"/>
      <c r="G28" s="43"/>
      <c r="H28" s="44"/>
      <c r="I28" s="36"/>
      <c r="K28" s="37"/>
    </row>
    <row r="29" spans="1:11" s="28" customFormat="1" ht="21.2" customHeight="1" thickBot="1">
      <c r="A29" s="46"/>
      <c r="B29" s="47"/>
      <c r="C29" s="48" t="s">
        <v>144</v>
      </c>
      <c r="D29" s="49"/>
      <c r="E29" s="49"/>
      <c r="F29" s="49"/>
      <c r="G29" s="49"/>
      <c r="H29" s="50"/>
      <c r="I29" s="36"/>
      <c r="K29" s="37"/>
    </row>
    <row r="30" spans="1:11" s="28" customFormat="1" ht="21.75" thickBot="1">
      <c r="A30" s="22"/>
      <c r="B30" s="22"/>
      <c r="C30" s="23"/>
      <c r="D30" s="35"/>
      <c r="E30" s="22"/>
      <c r="F30" s="25"/>
      <c r="G30" s="25"/>
      <c r="H30" s="22"/>
      <c r="I30" s="36"/>
      <c r="K30" s="37"/>
    </row>
    <row r="31" spans="1:11" s="28" customFormat="1" ht="39.6" customHeight="1">
      <c r="A31" s="100"/>
      <c r="B31" s="52"/>
      <c r="C31" s="101" t="s">
        <v>36</v>
      </c>
      <c r="D31" s="102"/>
      <c r="E31" s="103"/>
      <c r="F31" s="56"/>
      <c r="G31" s="56"/>
      <c r="H31" s="104"/>
      <c r="I31" s="36"/>
      <c r="K31" s="37"/>
    </row>
    <row r="32" spans="1:11" s="28" customFormat="1" ht="51.75" customHeight="1" thickBot="1">
      <c r="A32" s="105" t="s">
        <v>55</v>
      </c>
      <c r="B32" s="106" t="s">
        <v>2</v>
      </c>
      <c r="C32" s="107" t="s">
        <v>58</v>
      </c>
      <c r="D32" s="108" t="s">
        <v>20</v>
      </c>
      <c r="E32" s="109" t="s">
        <v>0</v>
      </c>
      <c r="F32" s="110" t="s">
        <v>62</v>
      </c>
      <c r="G32" s="111" t="s">
        <v>63</v>
      </c>
      <c r="H32" s="112"/>
      <c r="I32" s="36"/>
      <c r="K32" s="37"/>
    </row>
    <row r="33" spans="1:11" s="28" customFormat="1" ht="22.5" customHeight="1">
      <c r="A33" s="156" t="s">
        <v>29</v>
      </c>
      <c r="B33" s="157" t="s">
        <v>24</v>
      </c>
      <c r="C33" s="213" t="s">
        <v>81</v>
      </c>
      <c r="D33" s="213"/>
      <c r="E33" s="134">
        <v>1</v>
      </c>
      <c r="F33" s="2">
        <v>0</v>
      </c>
      <c r="G33" s="135">
        <f>E33*F33</f>
        <v>0</v>
      </c>
      <c r="H33" s="158"/>
      <c r="I33" s="36"/>
      <c r="K33" s="37"/>
    </row>
    <row r="34" spans="1:11" s="28" customFormat="1" ht="22.5" customHeight="1">
      <c r="A34" s="113" t="s">
        <v>25</v>
      </c>
      <c r="B34" s="114" t="s">
        <v>24</v>
      </c>
      <c r="C34" s="210" t="s">
        <v>82</v>
      </c>
      <c r="D34" s="210"/>
      <c r="E34" s="139">
        <v>1</v>
      </c>
      <c r="F34" s="3">
        <v>0</v>
      </c>
      <c r="G34" s="117">
        <f t="shared" ref="G34:G42" si="0">E34*F34</f>
        <v>0</v>
      </c>
      <c r="H34" s="144"/>
      <c r="I34" s="36"/>
      <c r="K34" s="37"/>
    </row>
    <row r="35" spans="1:11" s="28" customFormat="1" ht="22.5" customHeight="1">
      <c r="A35" s="138" t="s">
        <v>26</v>
      </c>
      <c r="B35" s="114" t="s">
        <v>24</v>
      </c>
      <c r="C35" s="210" t="s">
        <v>101</v>
      </c>
      <c r="D35" s="210"/>
      <c r="E35" s="116">
        <v>1</v>
      </c>
      <c r="F35" s="3">
        <v>0</v>
      </c>
      <c r="G35" s="117">
        <f t="shared" si="0"/>
        <v>0</v>
      </c>
      <c r="H35" s="143"/>
      <c r="I35" s="36"/>
      <c r="K35" s="37"/>
    </row>
    <row r="36" spans="1:11" s="28" customFormat="1" ht="42.6" customHeight="1">
      <c r="A36" s="113" t="s">
        <v>27</v>
      </c>
      <c r="B36" s="114" t="s">
        <v>24</v>
      </c>
      <c r="C36" s="210" t="s">
        <v>151</v>
      </c>
      <c r="D36" s="210"/>
      <c r="E36" s="116">
        <v>1</v>
      </c>
      <c r="F36" s="3">
        <v>0</v>
      </c>
      <c r="G36" s="117">
        <f t="shared" si="0"/>
        <v>0</v>
      </c>
      <c r="H36" s="144"/>
      <c r="I36" s="36"/>
      <c r="K36" s="37"/>
    </row>
    <row r="37" spans="1:11" s="28" customFormat="1" ht="22.5" customHeight="1">
      <c r="A37" s="138" t="s">
        <v>28</v>
      </c>
      <c r="B37" s="114" t="s">
        <v>24</v>
      </c>
      <c r="C37" s="210" t="s">
        <v>100</v>
      </c>
      <c r="D37" s="210"/>
      <c r="E37" s="116">
        <v>1</v>
      </c>
      <c r="F37" s="3">
        <v>0</v>
      </c>
      <c r="G37" s="117">
        <f t="shared" si="0"/>
        <v>0</v>
      </c>
      <c r="H37" s="143"/>
      <c r="I37" s="36"/>
      <c r="K37" s="37"/>
    </row>
    <row r="38" spans="1:11" s="28" customFormat="1" ht="22.5" customHeight="1">
      <c r="A38" s="113" t="s">
        <v>30</v>
      </c>
      <c r="B38" s="141" t="s">
        <v>24</v>
      </c>
      <c r="C38" s="210" t="s">
        <v>99</v>
      </c>
      <c r="D38" s="210"/>
      <c r="E38" s="141">
        <v>1</v>
      </c>
      <c r="F38" s="3">
        <v>0</v>
      </c>
      <c r="G38" s="117">
        <f t="shared" si="0"/>
        <v>0</v>
      </c>
      <c r="H38" s="144"/>
      <c r="I38" s="36"/>
      <c r="K38" s="37"/>
    </row>
    <row r="39" spans="1:11" s="28" customFormat="1" ht="22.5" customHeight="1">
      <c r="A39" s="138" t="s">
        <v>32</v>
      </c>
      <c r="B39" s="139" t="s">
        <v>24</v>
      </c>
      <c r="C39" s="210" t="s">
        <v>98</v>
      </c>
      <c r="D39" s="210"/>
      <c r="E39" s="139">
        <v>1</v>
      </c>
      <c r="F39" s="3">
        <v>0</v>
      </c>
      <c r="G39" s="117">
        <f t="shared" si="0"/>
        <v>0</v>
      </c>
      <c r="H39" s="143"/>
      <c r="I39" s="36"/>
      <c r="K39" s="37"/>
    </row>
    <row r="40" spans="1:11" s="28" customFormat="1" ht="22.5" customHeight="1">
      <c r="A40" s="138" t="s">
        <v>97</v>
      </c>
      <c r="B40" s="114" t="s">
        <v>24</v>
      </c>
      <c r="C40" s="210" t="s">
        <v>95</v>
      </c>
      <c r="D40" s="210"/>
      <c r="E40" s="139">
        <v>1</v>
      </c>
      <c r="F40" s="4">
        <v>0</v>
      </c>
      <c r="G40" s="159">
        <f t="shared" ref="G40" si="1">E40*F40</f>
        <v>0</v>
      </c>
      <c r="H40" s="143"/>
      <c r="I40" s="36"/>
      <c r="K40" s="37"/>
    </row>
    <row r="41" spans="1:11" s="28" customFormat="1" ht="22.5" customHeight="1">
      <c r="A41" s="113" t="s">
        <v>96</v>
      </c>
      <c r="B41" s="160" t="s">
        <v>24</v>
      </c>
      <c r="C41" s="212" t="s">
        <v>95</v>
      </c>
      <c r="D41" s="212"/>
      <c r="E41" s="141">
        <v>1</v>
      </c>
      <c r="F41" s="3">
        <v>0</v>
      </c>
      <c r="G41" s="117">
        <f t="shared" si="0"/>
        <v>0</v>
      </c>
      <c r="H41" s="144"/>
      <c r="I41" s="36"/>
      <c r="K41" s="37"/>
    </row>
    <row r="42" spans="1:11" s="28" customFormat="1" ht="22.5" customHeight="1">
      <c r="A42" s="138" t="s">
        <v>33</v>
      </c>
      <c r="B42" s="114" t="s">
        <v>24</v>
      </c>
      <c r="C42" s="210" t="s">
        <v>94</v>
      </c>
      <c r="D42" s="210"/>
      <c r="E42" s="139">
        <v>1</v>
      </c>
      <c r="F42" s="3">
        <v>0</v>
      </c>
      <c r="G42" s="117">
        <f t="shared" si="0"/>
        <v>0</v>
      </c>
      <c r="H42" s="143"/>
      <c r="I42" s="36"/>
      <c r="K42" s="37"/>
    </row>
    <row r="43" spans="1:11" s="28" customFormat="1" ht="22.5" customHeight="1">
      <c r="A43" s="138" t="s">
        <v>34</v>
      </c>
      <c r="B43" s="114" t="s">
        <v>24</v>
      </c>
      <c r="C43" s="210" t="s">
        <v>94</v>
      </c>
      <c r="D43" s="210"/>
      <c r="E43" s="139">
        <v>1</v>
      </c>
      <c r="F43" s="3">
        <v>0</v>
      </c>
      <c r="G43" s="117">
        <f t="shared" ref="G43:G48" si="2">E43*F43</f>
        <v>0</v>
      </c>
      <c r="H43" s="143"/>
      <c r="I43" s="36"/>
      <c r="K43" s="37"/>
    </row>
    <row r="44" spans="1:11" s="28" customFormat="1" ht="22.5" customHeight="1">
      <c r="A44" s="138" t="s">
        <v>35</v>
      </c>
      <c r="B44" s="114" t="s">
        <v>24</v>
      </c>
      <c r="C44" s="210" t="s">
        <v>93</v>
      </c>
      <c r="D44" s="210"/>
      <c r="E44" s="139">
        <v>5</v>
      </c>
      <c r="F44" s="3">
        <v>0</v>
      </c>
      <c r="G44" s="117">
        <f t="shared" si="2"/>
        <v>0</v>
      </c>
      <c r="H44" s="143"/>
      <c r="I44" s="36"/>
      <c r="K44" s="37"/>
    </row>
    <row r="45" spans="1:11" s="28" customFormat="1" ht="22.5" customHeight="1">
      <c r="A45" s="138" t="s">
        <v>83</v>
      </c>
      <c r="B45" s="114" t="s">
        <v>24</v>
      </c>
      <c r="C45" s="210" t="s">
        <v>92</v>
      </c>
      <c r="D45" s="210"/>
      <c r="E45" s="139">
        <v>1</v>
      </c>
      <c r="F45" s="3">
        <v>0</v>
      </c>
      <c r="G45" s="117">
        <f t="shared" si="2"/>
        <v>0</v>
      </c>
      <c r="H45" s="143"/>
      <c r="I45" s="36"/>
      <c r="K45" s="37"/>
    </row>
    <row r="46" spans="1:11" s="28" customFormat="1" ht="22.5" customHeight="1">
      <c r="A46" s="138" t="s">
        <v>84</v>
      </c>
      <c r="B46" s="114" t="s">
        <v>24</v>
      </c>
      <c r="C46" s="210" t="s">
        <v>91</v>
      </c>
      <c r="D46" s="210"/>
      <c r="E46" s="139">
        <v>1</v>
      </c>
      <c r="F46" s="3">
        <v>0</v>
      </c>
      <c r="G46" s="117">
        <f t="shared" si="2"/>
        <v>0</v>
      </c>
      <c r="H46" s="143"/>
      <c r="I46" s="36"/>
      <c r="K46" s="37"/>
    </row>
    <row r="47" spans="1:11" s="28" customFormat="1" ht="22.5" customHeight="1">
      <c r="A47" s="138" t="s">
        <v>85</v>
      </c>
      <c r="B47" s="114" t="s">
        <v>24</v>
      </c>
      <c r="C47" s="210" t="s">
        <v>31</v>
      </c>
      <c r="D47" s="210"/>
      <c r="E47" s="139">
        <v>3</v>
      </c>
      <c r="F47" s="3">
        <v>0</v>
      </c>
      <c r="G47" s="117">
        <f t="shared" si="2"/>
        <v>0</v>
      </c>
      <c r="H47" s="143"/>
      <c r="I47" s="36"/>
      <c r="K47" s="37"/>
    </row>
    <row r="48" spans="1:11" s="28" customFormat="1" ht="22.5" customHeight="1">
      <c r="A48" s="138" t="s">
        <v>86</v>
      </c>
      <c r="B48" s="114" t="s">
        <v>24</v>
      </c>
      <c r="C48" s="210" t="s">
        <v>31</v>
      </c>
      <c r="D48" s="210"/>
      <c r="E48" s="139">
        <v>6</v>
      </c>
      <c r="F48" s="3">
        <v>0</v>
      </c>
      <c r="G48" s="117">
        <f t="shared" si="2"/>
        <v>0</v>
      </c>
      <c r="H48" s="143"/>
      <c r="I48" s="36"/>
      <c r="K48" s="37"/>
    </row>
    <row r="49" spans="1:11" s="28" customFormat="1" ht="22.5" customHeight="1" thickBot="1">
      <c r="A49" s="119" t="s">
        <v>87</v>
      </c>
      <c r="B49" s="120" t="s">
        <v>24</v>
      </c>
      <c r="C49" s="211" t="s">
        <v>90</v>
      </c>
      <c r="D49" s="211"/>
      <c r="E49" s="122">
        <v>2</v>
      </c>
      <c r="F49" s="5">
        <v>0</v>
      </c>
      <c r="G49" s="123">
        <f t="shared" ref="G49" si="3">E49*F49</f>
        <v>0</v>
      </c>
      <c r="H49" s="124"/>
      <c r="I49" s="36"/>
      <c r="K49" s="37"/>
    </row>
    <row r="50" spans="1:11" s="28" customFormat="1" ht="20.100000000000001" customHeight="1" thickBot="1">
      <c r="A50" s="125"/>
      <c r="B50" s="125"/>
      <c r="C50" s="126"/>
      <c r="D50" s="127"/>
      <c r="E50" s="128"/>
      <c r="F50" s="129"/>
      <c r="G50" s="129"/>
      <c r="H50" s="130"/>
      <c r="I50" s="36"/>
      <c r="K50" s="37"/>
    </row>
    <row r="51" spans="1:11" s="28" customFormat="1" ht="39.6" customHeight="1">
      <c r="A51" s="100"/>
      <c r="B51" s="52"/>
      <c r="C51" s="101" t="s">
        <v>59</v>
      </c>
      <c r="D51" s="102"/>
      <c r="E51" s="103"/>
      <c r="F51" s="162"/>
      <c r="G51" s="162"/>
      <c r="H51" s="163"/>
      <c r="I51" s="36"/>
      <c r="K51" s="37"/>
    </row>
    <row r="52" spans="1:11" s="168" customFormat="1" ht="21.75" thickBot="1">
      <c r="A52" s="105" t="s">
        <v>55</v>
      </c>
      <c r="B52" s="106" t="s">
        <v>2</v>
      </c>
      <c r="C52" s="164" t="s">
        <v>58</v>
      </c>
      <c r="D52" s="108" t="s">
        <v>20</v>
      </c>
      <c r="E52" s="109" t="s">
        <v>0</v>
      </c>
      <c r="F52" s="165" t="s">
        <v>21</v>
      </c>
      <c r="G52" s="165" t="s">
        <v>22</v>
      </c>
      <c r="H52" s="166"/>
      <c r="I52" s="167"/>
      <c r="K52" s="169"/>
    </row>
    <row r="53" spans="1:11" s="28" customFormat="1" ht="21">
      <c r="A53" s="133" t="s">
        <v>37</v>
      </c>
      <c r="B53" s="170" t="s">
        <v>24</v>
      </c>
      <c r="C53" s="171" t="s">
        <v>40</v>
      </c>
      <c r="D53" s="172" t="s">
        <v>24</v>
      </c>
      <c r="E53" s="134">
        <v>24</v>
      </c>
      <c r="F53" s="2">
        <v>0</v>
      </c>
      <c r="G53" s="135">
        <f t="shared" ref="G53:G65" si="4">E53*F53</f>
        <v>0</v>
      </c>
      <c r="H53" s="173"/>
      <c r="I53" s="36"/>
      <c r="K53" s="37"/>
    </row>
    <row r="54" spans="1:11" s="28" customFormat="1" ht="21">
      <c r="A54" s="138" t="s">
        <v>46</v>
      </c>
      <c r="B54" s="114" t="s">
        <v>24</v>
      </c>
      <c r="C54" s="174" t="s">
        <v>109</v>
      </c>
      <c r="D54" s="175" t="s">
        <v>24</v>
      </c>
      <c r="E54" s="139">
        <v>22</v>
      </c>
      <c r="F54" s="3">
        <v>0</v>
      </c>
      <c r="G54" s="117">
        <f t="shared" si="4"/>
        <v>0</v>
      </c>
      <c r="H54" s="143"/>
      <c r="I54" s="36"/>
      <c r="K54" s="37"/>
    </row>
    <row r="55" spans="1:11" s="28" customFormat="1" ht="21">
      <c r="A55" s="113" t="s">
        <v>47</v>
      </c>
      <c r="B55" s="114" t="s">
        <v>24</v>
      </c>
      <c r="C55" s="176" t="s">
        <v>39</v>
      </c>
      <c r="D55" s="177" t="s">
        <v>24</v>
      </c>
      <c r="E55" s="141">
        <v>2</v>
      </c>
      <c r="F55" s="3">
        <v>0</v>
      </c>
      <c r="G55" s="117">
        <f t="shared" si="4"/>
        <v>0</v>
      </c>
      <c r="H55" s="144"/>
      <c r="I55" s="36"/>
      <c r="K55" s="37"/>
    </row>
    <row r="56" spans="1:11" s="28" customFormat="1" ht="21">
      <c r="A56" s="138" t="s">
        <v>48</v>
      </c>
      <c r="B56" s="114" t="s">
        <v>24</v>
      </c>
      <c r="C56" s="174" t="s">
        <v>38</v>
      </c>
      <c r="D56" s="175" t="s">
        <v>24</v>
      </c>
      <c r="E56" s="139">
        <v>140</v>
      </c>
      <c r="F56" s="3">
        <v>0</v>
      </c>
      <c r="G56" s="117">
        <f t="shared" si="4"/>
        <v>0</v>
      </c>
      <c r="H56" s="143"/>
      <c r="I56" s="36"/>
      <c r="K56" s="37"/>
    </row>
    <row r="57" spans="1:11" s="28" customFormat="1" ht="21">
      <c r="A57" s="113" t="s">
        <v>49</v>
      </c>
      <c r="B57" s="114" t="s">
        <v>24</v>
      </c>
      <c r="C57" s="176" t="s">
        <v>38</v>
      </c>
      <c r="D57" s="177" t="s">
        <v>24</v>
      </c>
      <c r="E57" s="141">
        <v>50</v>
      </c>
      <c r="F57" s="3">
        <v>0</v>
      </c>
      <c r="G57" s="117">
        <f t="shared" si="4"/>
        <v>0</v>
      </c>
      <c r="H57" s="144"/>
      <c r="I57" s="36"/>
      <c r="K57" s="37"/>
    </row>
    <row r="58" spans="1:11" s="28" customFormat="1" ht="24.95" customHeight="1">
      <c r="A58" s="138" t="s">
        <v>50</v>
      </c>
      <c r="B58" s="114" t="s">
        <v>24</v>
      </c>
      <c r="C58" s="174" t="s">
        <v>110</v>
      </c>
      <c r="D58" s="175" t="s">
        <v>24</v>
      </c>
      <c r="E58" s="139">
        <v>12</v>
      </c>
      <c r="F58" s="3">
        <v>0</v>
      </c>
      <c r="G58" s="117">
        <f t="shared" si="4"/>
        <v>0</v>
      </c>
      <c r="H58" s="143"/>
      <c r="I58" s="36"/>
      <c r="K58" s="37"/>
    </row>
    <row r="59" spans="1:11" s="28" customFormat="1" ht="21">
      <c r="A59" s="113" t="s">
        <v>51</v>
      </c>
      <c r="B59" s="114" t="s">
        <v>24</v>
      </c>
      <c r="C59" s="176" t="s">
        <v>111</v>
      </c>
      <c r="D59" s="177" t="s">
        <v>24</v>
      </c>
      <c r="E59" s="141">
        <v>8</v>
      </c>
      <c r="F59" s="3">
        <v>0</v>
      </c>
      <c r="G59" s="117">
        <f t="shared" si="4"/>
        <v>0</v>
      </c>
      <c r="H59" s="144"/>
      <c r="I59" s="36"/>
      <c r="K59" s="37"/>
    </row>
    <row r="60" spans="1:11" s="28" customFormat="1" ht="21">
      <c r="A60" s="138" t="s">
        <v>52</v>
      </c>
      <c r="B60" s="114" t="s">
        <v>24</v>
      </c>
      <c r="C60" s="174" t="s">
        <v>112</v>
      </c>
      <c r="D60" s="175" t="s">
        <v>24</v>
      </c>
      <c r="E60" s="139">
        <v>2</v>
      </c>
      <c r="F60" s="3">
        <v>0</v>
      </c>
      <c r="G60" s="117">
        <f t="shared" si="4"/>
        <v>0</v>
      </c>
      <c r="H60" s="143"/>
      <c r="I60" s="36"/>
      <c r="K60" s="37"/>
    </row>
    <row r="61" spans="1:11" s="28" customFormat="1" ht="21">
      <c r="A61" s="138" t="s">
        <v>53</v>
      </c>
      <c r="B61" s="114" t="s">
        <v>24</v>
      </c>
      <c r="C61" s="174" t="s">
        <v>113</v>
      </c>
      <c r="D61" s="175" t="s">
        <v>24</v>
      </c>
      <c r="E61" s="139">
        <v>16</v>
      </c>
      <c r="F61" s="4">
        <v>0</v>
      </c>
      <c r="G61" s="159">
        <f t="shared" si="4"/>
        <v>0</v>
      </c>
      <c r="H61" s="143"/>
      <c r="I61" s="36"/>
      <c r="K61" s="37"/>
    </row>
    <row r="62" spans="1:11" s="28" customFormat="1" ht="29.25" customHeight="1">
      <c r="A62" s="138" t="s">
        <v>54</v>
      </c>
      <c r="B62" s="114" t="s">
        <v>24</v>
      </c>
      <c r="C62" s="174" t="s">
        <v>114</v>
      </c>
      <c r="D62" s="175" t="s">
        <v>24</v>
      </c>
      <c r="E62" s="139">
        <v>17</v>
      </c>
      <c r="F62" s="4">
        <v>0</v>
      </c>
      <c r="G62" s="159">
        <f t="shared" si="4"/>
        <v>0</v>
      </c>
      <c r="H62" s="143"/>
      <c r="I62" s="36"/>
      <c r="K62" s="37"/>
    </row>
    <row r="63" spans="1:11" s="28" customFormat="1" ht="29.25" customHeight="1">
      <c r="A63" s="138" t="s">
        <v>116</v>
      </c>
      <c r="B63" s="114" t="s">
        <v>24</v>
      </c>
      <c r="C63" s="174" t="s">
        <v>115</v>
      </c>
      <c r="D63" s="175" t="s">
        <v>24</v>
      </c>
      <c r="E63" s="139">
        <v>1</v>
      </c>
      <c r="F63" s="4">
        <v>0</v>
      </c>
      <c r="G63" s="159">
        <f t="shared" ref="G63" si="5">E63*F63</f>
        <v>0</v>
      </c>
      <c r="H63" s="143"/>
      <c r="I63" s="45"/>
      <c r="K63" s="37"/>
    </row>
    <row r="64" spans="1:11" s="28" customFormat="1" ht="30">
      <c r="A64" s="138" t="s">
        <v>117</v>
      </c>
      <c r="B64" s="114" t="s">
        <v>24</v>
      </c>
      <c r="C64" s="174" t="s">
        <v>115</v>
      </c>
      <c r="D64" s="175" t="s">
        <v>24</v>
      </c>
      <c r="E64" s="139">
        <v>2</v>
      </c>
      <c r="F64" s="4">
        <v>0</v>
      </c>
      <c r="G64" s="159">
        <f t="shared" si="4"/>
        <v>0</v>
      </c>
      <c r="H64" s="143"/>
      <c r="I64" s="178"/>
      <c r="K64" s="37"/>
    </row>
    <row r="65" spans="1:11" s="28" customFormat="1" ht="30">
      <c r="A65" s="179" t="s">
        <v>119</v>
      </c>
      <c r="B65" s="160" t="s">
        <v>24</v>
      </c>
      <c r="C65" s="180" t="s">
        <v>118</v>
      </c>
      <c r="D65" s="181" t="s">
        <v>24</v>
      </c>
      <c r="E65" s="116">
        <v>2</v>
      </c>
      <c r="F65" s="3">
        <v>0</v>
      </c>
      <c r="G65" s="117">
        <f t="shared" si="4"/>
        <v>0</v>
      </c>
      <c r="H65" s="182"/>
      <c r="I65" s="178"/>
      <c r="K65" s="37"/>
    </row>
    <row r="66" spans="1:11" s="28" customFormat="1" ht="30">
      <c r="A66" s="138" t="s">
        <v>120</v>
      </c>
      <c r="B66" s="114" t="s">
        <v>24</v>
      </c>
      <c r="C66" s="174" t="s">
        <v>118</v>
      </c>
      <c r="D66" s="175" t="s">
        <v>24</v>
      </c>
      <c r="E66" s="139">
        <v>4</v>
      </c>
      <c r="F66" s="4">
        <v>0</v>
      </c>
      <c r="G66" s="159">
        <f t="shared" ref="G66:G75" si="6">E66*F66</f>
        <v>0</v>
      </c>
      <c r="H66" s="143"/>
      <c r="I66" s="178"/>
      <c r="K66" s="37"/>
    </row>
    <row r="67" spans="1:11" s="28" customFormat="1" ht="21">
      <c r="A67" s="138" t="s">
        <v>102</v>
      </c>
      <c r="B67" s="114" t="s">
        <v>24</v>
      </c>
      <c r="C67" s="174" t="s">
        <v>121</v>
      </c>
      <c r="D67" s="175" t="s">
        <v>24</v>
      </c>
      <c r="E67" s="139">
        <v>4</v>
      </c>
      <c r="F67" s="4">
        <v>0</v>
      </c>
      <c r="G67" s="159">
        <f t="shared" si="6"/>
        <v>0</v>
      </c>
      <c r="H67" s="143"/>
      <c r="I67" s="178"/>
      <c r="K67" s="37"/>
    </row>
    <row r="68" spans="1:11" s="28" customFormat="1" ht="30">
      <c r="A68" s="138" t="s">
        <v>122</v>
      </c>
      <c r="B68" s="114" t="s">
        <v>24</v>
      </c>
      <c r="C68" s="174" t="s">
        <v>118</v>
      </c>
      <c r="D68" s="175" t="s">
        <v>24</v>
      </c>
      <c r="E68" s="139">
        <v>2</v>
      </c>
      <c r="F68" s="4">
        <v>0</v>
      </c>
      <c r="G68" s="159">
        <f t="shared" si="6"/>
        <v>0</v>
      </c>
      <c r="H68" s="143"/>
      <c r="I68" s="178"/>
      <c r="K68" s="37"/>
    </row>
    <row r="69" spans="1:11" s="28" customFormat="1" ht="30">
      <c r="A69" s="138" t="s">
        <v>123</v>
      </c>
      <c r="B69" s="114" t="s">
        <v>24</v>
      </c>
      <c r="C69" s="174" t="s">
        <v>118</v>
      </c>
      <c r="D69" s="175" t="s">
        <v>24</v>
      </c>
      <c r="E69" s="139">
        <v>4</v>
      </c>
      <c r="F69" s="3">
        <v>0</v>
      </c>
      <c r="G69" s="117">
        <f t="shared" ref="G69" si="7">E69*F69</f>
        <v>0</v>
      </c>
      <c r="H69" s="143"/>
      <c r="I69" s="178"/>
      <c r="K69" s="37"/>
    </row>
    <row r="70" spans="1:11" s="28" customFormat="1" ht="21">
      <c r="A70" s="113" t="s">
        <v>103</v>
      </c>
      <c r="B70" s="114" t="s">
        <v>24</v>
      </c>
      <c r="C70" s="176" t="s">
        <v>41</v>
      </c>
      <c r="D70" s="177" t="s">
        <v>24</v>
      </c>
      <c r="E70" s="141">
        <v>3</v>
      </c>
      <c r="F70" s="3">
        <v>0</v>
      </c>
      <c r="G70" s="117">
        <f t="shared" si="6"/>
        <v>0</v>
      </c>
      <c r="H70" s="144"/>
      <c r="I70" s="36"/>
      <c r="K70" s="37"/>
    </row>
    <row r="71" spans="1:11" s="28" customFormat="1" ht="21">
      <c r="A71" s="138" t="s">
        <v>104</v>
      </c>
      <c r="B71" s="114" t="s">
        <v>24</v>
      </c>
      <c r="C71" s="174" t="s">
        <v>42</v>
      </c>
      <c r="D71" s="175" t="s">
        <v>24</v>
      </c>
      <c r="E71" s="139">
        <v>10</v>
      </c>
      <c r="F71" s="3">
        <v>0</v>
      </c>
      <c r="G71" s="117">
        <f t="shared" si="6"/>
        <v>0</v>
      </c>
      <c r="H71" s="143"/>
      <c r="I71" s="36"/>
      <c r="K71" s="37"/>
    </row>
    <row r="72" spans="1:11" s="28" customFormat="1" ht="21">
      <c r="A72" s="113" t="s">
        <v>105</v>
      </c>
      <c r="B72" s="114" t="s">
        <v>24</v>
      </c>
      <c r="C72" s="176" t="s">
        <v>43</v>
      </c>
      <c r="D72" s="177" t="s">
        <v>24</v>
      </c>
      <c r="E72" s="141">
        <v>2</v>
      </c>
      <c r="F72" s="3">
        <v>0</v>
      </c>
      <c r="G72" s="117">
        <f t="shared" si="6"/>
        <v>0</v>
      </c>
      <c r="H72" s="144"/>
      <c r="I72" s="36"/>
      <c r="K72" s="37"/>
    </row>
    <row r="73" spans="1:11" s="28" customFormat="1" ht="21">
      <c r="A73" s="138" t="s">
        <v>106</v>
      </c>
      <c r="B73" s="114" t="s">
        <v>24</v>
      </c>
      <c r="C73" s="174" t="s">
        <v>145</v>
      </c>
      <c r="D73" s="175" t="s">
        <v>24</v>
      </c>
      <c r="E73" s="139" t="s">
        <v>24</v>
      </c>
      <c r="F73" s="3">
        <v>0</v>
      </c>
      <c r="G73" s="117" t="s">
        <v>24</v>
      </c>
      <c r="H73" s="143"/>
      <c r="I73" s="36"/>
      <c r="K73" s="37"/>
    </row>
    <row r="74" spans="1:11" s="28" customFormat="1" ht="21">
      <c r="A74" s="113" t="s">
        <v>107</v>
      </c>
      <c r="B74" s="114" t="s">
        <v>24</v>
      </c>
      <c r="C74" s="176" t="s">
        <v>44</v>
      </c>
      <c r="D74" s="177" t="s">
        <v>24</v>
      </c>
      <c r="E74" s="141">
        <v>5</v>
      </c>
      <c r="F74" s="3">
        <v>0</v>
      </c>
      <c r="G74" s="117">
        <f t="shared" si="6"/>
        <v>0</v>
      </c>
      <c r="H74" s="144"/>
      <c r="I74" s="36"/>
      <c r="K74" s="37"/>
    </row>
    <row r="75" spans="1:11" s="28" customFormat="1" ht="21.75" thickBot="1">
      <c r="A75" s="119" t="s">
        <v>108</v>
      </c>
      <c r="B75" s="120" t="s">
        <v>24</v>
      </c>
      <c r="C75" s="183" t="s">
        <v>45</v>
      </c>
      <c r="D75" s="184" t="s">
        <v>24</v>
      </c>
      <c r="E75" s="122">
        <v>4</v>
      </c>
      <c r="F75" s="5">
        <v>0</v>
      </c>
      <c r="G75" s="123">
        <f t="shared" si="6"/>
        <v>0</v>
      </c>
      <c r="H75" s="124"/>
      <c r="I75" s="36"/>
      <c r="K75" s="37"/>
    </row>
    <row r="76" spans="1:11" s="28" customFormat="1" ht="21.75" thickBot="1">
      <c r="A76" s="125"/>
      <c r="B76" s="90"/>
      <c r="C76" s="126"/>
      <c r="D76" s="185"/>
      <c r="E76" s="125"/>
      <c r="F76" s="150"/>
      <c r="G76" s="150"/>
      <c r="H76" s="22"/>
      <c r="I76" s="36"/>
      <c r="K76" s="37"/>
    </row>
    <row r="77" spans="1:11" s="28" customFormat="1" ht="39.6" customHeight="1">
      <c r="A77" s="100"/>
      <c r="B77" s="52"/>
      <c r="C77" s="101" t="s">
        <v>60</v>
      </c>
      <c r="D77" s="102"/>
      <c r="E77" s="103"/>
      <c r="F77" s="56"/>
      <c r="G77" s="56"/>
      <c r="H77" s="104"/>
      <c r="I77" s="36"/>
      <c r="K77" s="37"/>
    </row>
    <row r="78" spans="1:11" s="28" customFormat="1" ht="29.25" thickBot="1">
      <c r="A78" s="105" t="s">
        <v>55</v>
      </c>
      <c r="B78" s="106" t="s">
        <v>2</v>
      </c>
      <c r="C78" s="107" t="s">
        <v>58</v>
      </c>
      <c r="D78" s="131" t="s">
        <v>20</v>
      </c>
      <c r="E78" s="109" t="s">
        <v>0</v>
      </c>
      <c r="F78" s="110" t="s">
        <v>21</v>
      </c>
      <c r="G78" s="110" t="s">
        <v>22</v>
      </c>
      <c r="H78" s="132"/>
      <c r="I78" s="36"/>
      <c r="K78" s="37"/>
    </row>
    <row r="79" spans="1:11" s="28" customFormat="1" ht="28.35" customHeight="1">
      <c r="A79" s="138" t="s">
        <v>24</v>
      </c>
      <c r="B79" s="139" t="s">
        <v>24</v>
      </c>
      <c r="C79" s="115" t="s">
        <v>133</v>
      </c>
      <c r="D79" s="186"/>
      <c r="E79" s="139">
        <v>1</v>
      </c>
      <c r="F79" s="8">
        <v>0</v>
      </c>
      <c r="G79" s="159">
        <f t="shared" ref="G79:G84" si="8">E79*F79</f>
        <v>0</v>
      </c>
      <c r="H79" s="143"/>
      <c r="I79" s="36"/>
      <c r="K79" s="37"/>
    </row>
    <row r="80" spans="1:11" s="28" customFormat="1" ht="28.35" customHeight="1">
      <c r="A80" s="138" t="s">
        <v>24</v>
      </c>
      <c r="B80" s="139" t="s">
        <v>24</v>
      </c>
      <c r="C80" s="161" t="s">
        <v>134</v>
      </c>
      <c r="D80" s="187"/>
      <c r="E80" s="116">
        <v>1</v>
      </c>
      <c r="F80" s="7">
        <v>0</v>
      </c>
      <c r="G80" s="117">
        <f t="shared" si="8"/>
        <v>0</v>
      </c>
      <c r="H80" s="182"/>
      <c r="I80" s="36"/>
      <c r="K80" s="37"/>
    </row>
    <row r="81" spans="1:11" s="28" customFormat="1" ht="28.35" customHeight="1">
      <c r="A81" s="138" t="s">
        <v>24</v>
      </c>
      <c r="B81" s="139" t="s">
        <v>24</v>
      </c>
      <c r="C81" s="161" t="s">
        <v>135</v>
      </c>
      <c r="D81" s="188"/>
      <c r="E81" s="116">
        <v>1</v>
      </c>
      <c r="F81" s="7">
        <v>0</v>
      </c>
      <c r="G81" s="117">
        <f t="shared" si="8"/>
        <v>0</v>
      </c>
      <c r="H81" s="182"/>
      <c r="I81" s="36"/>
      <c r="K81" s="37"/>
    </row>
    <row r="82" spans="1:11" s="28" customFormat="1" ht="28.35" customHeight="1">
      <c r="A82" s="138" t="s">
        <v>24</v>
      </c>
      <c r="B82" s="139" t="s">
        <v>24</v>
      </c>
      <c r="C82" s="115" t="s">
        <v>136</v>
      </c>
      <c r="D82" s="189"/>
      <c r="E82" s="139">
        <v>1</v>
      </c>
      <c r="F82" s="7">
        <v>0</v>
      </c>
      <c r="G82" s="117">
        <f t="shared" si="8"/>
        <v>0</v>
      </c>
      <c r="H82" s="143"/>
      <c r="I82" s="36"/>
      <c r="K82" s="37"/>
    </row>
    <row r="83" spans="1:11" s="28" customFormat="1" ht="28.35" customHeight="1">
      <c r="A83" s="138" t="s">
        <v>24</v>
      </c>
      <c r="B83" s="139" t="s">
        <v>24</v>
      </c>
      <c r="C83" s="115" t="s">
        <v>137</v>
      </c>
      <c r="D83" s="186"/>
      <c r="E83" s="139">
        <v>1</v>
      </c>
      <c r="F83" s="8">
        <v>0</v>
      </c>
      <c r="G83" s="159">
        <f t="shared" si="8"/>
        <v>0</v>
      </c>
      <c r="H83" s="145"/>
      <c r="I83" s="36"/>
      <c r="K83" s="37"/>
    </row>
    <row r="84" spans="1:11" s="28" customFormat="1" ht="28.35" customHeight="1" thickBot="1">
      <c r="A84" s="119" t="s">
        <v>24</v>
      </c>
      <c r="B84" s="122" t="s">
        <v>24</v>
      </c>
      <c r="C84" s="121" t="s">
        <v>140</v>
      </c>
      <c r="D84" s="146"/>
      <c r="E84" s="122">
        <v>1</v>
      </c>
      <c r="F84" s="9">
        <v>0</v>
      </c>
      <c r="G84" s="147">
        <f t="shared" si="8"/>
        <v>0</v>
      </c>
      <c r="H84" s="148"/>
      <c r="I84" s="36"/>
      <c r="K84" s="37"/>
    </row>
    <row r="85" spans="1:11" s="28" customFormat="1" ht="20.100000000000001" customHeight="1" thickBot="1">
      <c r="A85" s="125"/>
      <c r="B85" s="125"/>
      <c r="C85" s="126"/>
      <c r="D85" s="190"/>
      <c r="E85" s="128"/>
      <c r="F85" s="191"/>
      <c r="G85" s="191"/>
      <c r="H85" s="22"/>
      <c r="I85" s="36"/>
      <c r="K85" s="37"/>
    </row>
    <row r="86" spans="1:11" s="28" customFormat="1" ht="39.950000000000003" customHeight="1">
      <c r="A86" s="100"/>
      <c r="B86" s="52"/>
      <c r="C86" s="101" t="s">
        <v>61</v>
      </c>
      <c r="D86" s="102"/>
      <c r="E86" s="103"/>
      <c r="F86" s="56"/>
      <c r="G86" s="56"/>
      <c r="H86" s="104"/>
      <c r="I86" s="36"/>
      <c r="K86" s="37"/>
    </row>
    <row r="87" spans="1:11" s="28" customFormat="1" ht="29.25" thickBot="1">
      <c r="A87" s="105" t="s">
        <v>55</v>
      </c>
      <c r="B87" s="106" t="s">
        <v>2</v>
      </c>
      <c r="C87" s="107" t="s">
        <v>58</v>
      </c>
      <c r="D87" s="131" t="s">
        <v>20</v>
      </c>
      <c r="E87" s="109" t="s">
        <v>0</v>
      </c>
      <c r="F87" s="110" t="s">
        <v>21</v>
      </c>
      <c r="G87" s="110" t="s">
        <v>22</v>
      </c>
      <c r="H87" s="132"/>
      <c r="I87" s="36"/>
      <c r="K87" s="37"/>
    </row>
    <row r="88" spans="1:11" s="28" customFormat="1" ht="22.5" customHeight="1">
      <c r="A88" s="133" t="s">
        <v>64</v>
      </c>
      <c r="B88" s="134" t="s">
        <v>24</v>
      </c>
      <c r="C88" s="217" t="s">
        <v>138</v>
      </c>
      <c r="D88" s="217"/>
      <c r="E88" s="134">
        <v>16</v>
      </c>
      <c r="F88" s="10">
        <v>0</v>
      </c>
      <c r="G88" s="192">
        <f t="shared" ref="G88:G91" si="9">E88*F88</f>
        <v>0</v>
      </c>
      <c r="H88" s="136"/>
      <c r="I88" s="137"/>
      <c r="K88" s="37"/>
    </row>
    <row r="89" spans="1:11" s="28" customFormat="1" ht="22.5" customHeight="1">
      <c r="A89" s="193" t="s">
        <v>65</v>
      </c>
      <c r="B89" s="194" t="s">
        <v>24</v>
      </c>
      <c r="C89" s="220" t="s">
        <v>127</v>
      </c>
      <c r="D89" s="220"/>
      <c r="E89" s="194">
        <v>8</v>
      </c>
      <c r="F89" s="11">
        <v>0</v>
      </c>
      <c r="G89" s="195">
        <f t="shared" ref="G89:G90" si="10">E89*F89</f>
        <v>0</v>
      </c>
      <c r="H89" s="196"/>
      <c r="I89" s="36"/>
      <c r="K89" s="37"/>
    </row>
    <row r="90" spans="1:11" s="28" customFormat="1" ht="22.5" customHeight="1">
      <c r="A90" s="138" t="s">
        <v>125</v>
      </c>
      <c r="B90" s="139" t="s">
        <v>24</v>
      </c>
      <c r="C90" s="221" t="s">
        <v>139</v>
      </c>
      <c r="D90" s="221"/>
      <c r="E90" s="139">
        <v>4</v>
      </c>
      <c r="F90" s="8">
        <v>0</v>
      </c>
      <c r="G90" s="159">
        <f t="shared" si="10"/>
        <v>0</v>
      </c>
      <c r="H90" s="140"/>
      <c r="I90" s="36"/>
      <c r="K90" s="37"/>
    </row>
    <row r="91" spans="1:11" s="28" customFormat="1" ht="22.5" customHeight="1" thickBot="1">
      <c r="A91" s="197" t="s">
        <v>126</v>
      </c>
      <c r="B91" s="198" t="s">
        <v>24</v>
      </c>
      <c r="C91" s="219" t="s">
        <v>66</v>
      </c>
      <c r="D91" s="219"/>
      <c r="E91" s="198">
        <v>26</v>
      </c>
      <c r="F91" s="12">
        <v>0</v>
      </c>
      <c r="G91" s="123">
        <f t="shared" si="9"/>
        <v>0</v>
      </c>
      <c r="H91" s="199"/>
      <c r="I91" s="36"/>
      <c r="K91" s="37"/>
    </row>
    <row r="92" spans="1:11" s="28" customFormat="1" ht="20.100000000000001" customHeight="1" thickBot="1">
      <c r="A92" s="125"/>
      <c r="B92" s="125"/>
      <c r="C92" s="126"/>
      <c r="D92" s="126"/>
      <c r="E92" s="125"/>
      <c r="F92" s="149"/>
      <c r="G92" s="150"/>
      <c r="H92" s="22"/>
      <c r="I92" s="36"/>
      <c r="K92" s="37"/>
    </row>
    <row r="93" spans="1:11" s="28" customFormat="1" ht="39.950000000000003" customHeight="1">
      <c r="A93" s="100"/>
      <c r="B93" s="52"/>
      <c r="C93" s="218" t="s">
        <v>67</v>
      </c>
      <c r="D93" s="218"/>
      <c r="E93" s="103"/>
      <c r="F93" s="56"/>
      <c r="G93" s="56"/>
      <c r="H93" s="104"/>
      <c r="I93" s="36"/>
      <c r="K93" s="37"/>
    </row>
    <row r="94" spans="1:11" s="28" customFormat="1" ht="20.100000000000001" customHeight="1" thickBot="1">
      <c r="A94" s="105" t="s">
        <v>55</v>
      </c>
      <c r="B94" s="106" t="s">
        <v>2</v>
      </c>
      <c r="C94" s="107" t="s">
        <v>58</v>
      </c>
      <c r="D94" s="131" t="s">
        <v>20</v>
      </c>
      <c r="E94" s="109" t="s">
        <v>0</v>
      </c>
      <c r="F94" s="110" t="s">
        <v>21</v>
      </c>
      <c r="G94" s="110" t="s">
        <v>22</v>
      </c>
      <c r="H94" s="132"/>
      <c r="I94" s="36"/>
      <c r="K94" s="37"/>
    </row>
    <row r="95" spans="1:11" s="28" customFormat="1" ht="20.100000000000001" customHeight="1">
      <c r="A95" s="133" t="s">
        <v>68</v>
      </c>
      <c r="B95" s="134" t="s">
        <v>24</v>
      </c>
      <c r="C95" s="214" t="s">
        <v>69</v>
      </c>
      <c r="D95" s="214"/>
      <c r="E95" s="134">
        <v>1</v>
      </c>
      <c r="F95" s="10">
        <v>0</v>
      </c>
      <c r="G95" s="192">
        <f t="shared" ref="G95:G97" si="11">E95*F95</f>
        <v>0</v>
      </c>
      <c r="H95" s="136"/>
      <c r="I95" s="137"/>
      <c r="K95" s="37"/>
    </row>
    <row r="96" spans="1:11" s="28" customFormat="1" ht="20.100000000000001" customHeight="1">
      <c r="A96" s="138" t="s">
        <v>70</v>
      </c>
      <c r="B96" s="139" t="s">
        <v>24</v>
      </c>
      <c r="C96" s="215" t="s">
        <v>124</v>
      </c>
      <c r="D96" s="215"/>
      <c r="E96" s="139">
        <v>1</v>
      </c>
      <c r="F96" s="8">
        <v>0</v>
      </c>
      <c r="G96" s="159">
        <f t="shared" si="11"/>
        <v>0</v>
      </c>
      <c r="H96" s="140"/>
      <c r="I96" s="36"/>
      <c r="K96" s="37"/>
    </row>
    <row r="97" spans="1:11" s="28" customFormat="1" ht="20.100000000000001" customHeight="1" thickBot="1">
      <c r="A97" s="197" t="s">
        <v>71</v>
      </c>
      <c r="B97" s="198" t="s">
        <v>24</v>
      </c>
      <c r="C97" s="216" t="s">
        <v>72</v>
      </c>
      <c r="D97" s="216"/>
      <c r="E97" s="198">
        <v>1</v>
      </c>
      <c r="F97" s="12">
        <v>0</v>
      </c>
      <c r="G97" s="123">
        <f t="shared" si="11"/>
        <v>0</v>
      </c>
      <c r="H97" s="199"/>
      <c r="I97" s="36"/>
      <c r="K97" s="37"/>
    </row>
    <row r="98" spans="1:11" s="28" customFormat="1" ht="11.25" customHeight="1" thickBot="1">
      <c r="A98" s="125"/>
      <c r="B98" s="125"/>
      <c r="C98" s="126"/>
      <c r="D98" s="126"/>
      <c r="E98" s="125"/>
      <c r="F98" s="149"/>
      <c r="G98" s="150"/>
      <c r="H98" s="22"/>
      <c r="I98" s="36"/>
      <c r="K98" s="37"/>
    </row>
    <row r="99" spans="1:11" s="28" customFormat="1" ht="32.25" customHeight="1" thickBot="1">
      <c r="A99" s="151"/>
      <c r="B99" s="152"/>
      <c r="C99" s="153" t="s">
        <v>23</v>
      </c>
      <c r="D99" s="78"/>
      <c r="E99" s="79"/>
      <c r="F99" s="154"/>
      <c r="G99" s="1">
        <f>SUM(G33:G97)</f>
        <v>0</v>
      </c>
      <c r="H99" s="155"/>
      <c r="I99" s="36"/>
      <c r="K99" s="37"/>
    </row>
    <row r="100" spans="1:11" s="28" customFormat="1" ht="21">
      <c r="A100" s="90"/>
      <c r="B100" s="90"/>
      <c r="C100" s="91"/>
      <c r="D100" s="92"/>
      <c r="E100" s="90"/>
      <c r="F100" s="93"/>
      <c r="G100" s="93"/>
      <c r="H100" s="22"/>
      <c r="I100" s="36"/>
    </row>
    <row r="101" spans="1:11" s="28" customFormat="1" ht="21">
      <c r="A101" s="90"/>
      <c r="B101" s="90"/>
      <c r="C101" s="91"/>
      <c r="D101" s="92"/>
      <c r="E101" s="90"/>
      <c r="F101" s="93"/>
      <c r="G101" s="93"/>
      <c r="H101" s="22"/>
      <c r="I101" s="36"/>
    </row>
    <row r="102" spans="1:11" s="28" customFormat="1" ht="17.100000000000001" customHeight="1">
      <c r="A102" s="90"/>
      <c r="B102" s="90"/>
      <c r="C102" s="91"/>
      <c r="D102" s="92"/>
      <c r="E102" s="90"/>
      <c r="F102" s="93"/>
      <c r="G102" s="93"/>
      <c r="H102" s="29"/>
      <c r="I102" s="94"/>
    </row>
  </sheetData>
  <sheetProtection algorithmName="SHA-512" hashValue="6BUiSdXj+BECdFnX8MIKwmvE2bbpbOwMdpfGrhCklMQv5mYJ6O5TcWmMDL02SIDyIic2qwa/hYtRq4NZvQ1/UA==" saltValue="YvfTNwJ/FzoO4dzJbLq0OQ==" spinCount="100000" sheet="1" objects="1" scenarios="1"/>
  <protectedRanges>
    <protectedRange algorithmName="SHA-512" hashValue="yVoNjZJdofihGHVtaM0sa33+m+9K9qY0JsD4zV1F1jV9bziOk3AXTHc+fhrSudCV1S+yzbTB4VcaawQNBLzGkg==" saltValue="QSSgOfhcJTUhWxR2OqP99w==" spinCount="100000" sqref="F33:F97" name="Oblast1_1"/>
  </protectedRanges>
  <mergeCells count="30">
    <mergeCell ref="C95:D95"/>
    <mergeCell ref="C96:D96"/>
    <mergeCell ref="C97:D97"/>
    <mergeCell ref="C88:D88"/>
    <mergeCell ref="C93:D93"/>
    <mergeCell ref="C91:D91"/>
    <mergeCell ref="C89:D89"/>
    <mergeCell ref="C90:D90"/>
    <mergeCell ref="C21:H21"/>
    <mergeCell ref="C22:H22"/>
    <mergeCell ref="A23:B23"/>
    <mergeCell ref="A22:B22"/>
    <mergeCell ref="A21:B21"/>
    <mergeCell ref="C37:D37"/>
    <mergeCell ref="C35:D35"/>
    <mergeCell ref="C34:D34"/>
    <mergeCell ref="C33:D33"/>
    <mergeCell ref="C36:D36"/>
    <mergeCell ref="C43:D43"/>
    <mergeCell ref="C42:D42"/>
    <mergeCell ref="C41:D41"/>
    <mergeCell ref="C38:D38"/>
    <mergeCell ref="C44:D44"/>
    <mergeCell ref="C40:D40"/>
    <mergeCell ref="C39:D39"/>
    <mergeCell ref="C45:D45"/>
    <mergeCell ref="C46:D46"/>
    <mergeCell ref="C47:D47"/>
    <mergeCell ref="C48:D48"/>
    <mergeCell ref="C49:D49"/>
  </mergeCells>
  <pageMargins left="0.23622047244094491" right="0.23622047244094491" top="0.39370078740157483" bottom="0.39370078740157483" header="0.31496062992125984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EE393-3032-4721-85C3-B44E25DA2F87}">
  <sheetPr>
    <tabColor rgb="FF7030A0"/>
    <pageSetUpPr fitToPage="1"/>
  </sheetPr>
  <dimension ref="A1:AC49"/>
  <sheetViews>
    <sheetView tabSelected="1" showWhiteSpace="0" view="pageLayout" topLeftCell="A27" zoomScale="85" zoomScaleNormal="70" zoomScaleSheetLayoutView="40" zoomScalePageLayoutView="85" workbookViewId="0">
      <selection activeCell="G46" sqref="G46"/>
    </sheetView>
  </sheetViews>
  <sheetFormatPr defaultColWidth="0" defaultRowHeight="15"/>
  <cols>
    <col min="1" max="1" width="9.42578125" style="95" customWidth="1"/>
    <col min="2" max="2" width="6.5703125" style="95" customWidth="1"/>
    <col min="3" max="3" width="58.5703125" style="19" customWidth="1"/>
    <col min="4" max="4" width="9.140625" style="96" customWidth="1"/>
    <col min="5" max="5" width="5.7109375" style="97" customWidth="1"/>
    <col min="6" max="6" width="21.5703125" style="98" customWidth="1"/>
    <col min="7" max="7" width="21.7109375" style="99" customWidth="1"/>
    <col min="8" max="8" width="6.28515625" style="97" customWidth="1"/>
    <col min="9" max="9" width="14.5703125" style="19" customWidth="1"/>
    <col min="10" max="10" width="24.7109375" customWidth="1"/>
    <col min="11" max="16" width="9.140625" customWidth="1"/>
    <col min="17" max="17" width="9.140625" hidden="1" customWidth="1"/>
    <col min="18" max="18" width="1" hidden="1" customWidth="1"/>
    <col min="19" max="20" width="36.85546875" hidden="1" customWidth="1"/>
    <col min="21" max="24" width="0" hidden="1" customWidth="1"/>
    <col min="25" max="25" width="9.140625" hidden="1" customWidth="1"/>
    <col min="26" max="26" width="1" hidden="1" customWidth="1"/>
    <col min="27" max="29" width="36.85546875" hidden="1" customWidth="1"/>
    <col min="30" max="16384" width="9.140625" hidden="1"/>
  </cols>
  <sheetData>
    <row r="1" spans="1:11" ht="24.75" hidden="1" thickBot="1">
      <c r="A1" s="13" t="s">
        <v>1</v>
      </c>
      <c r="B1" s="13"/>
      <c r="C1" s="14"/>
      <c r="D1" s="15"/>
      <c r="E1" s="16"/>
      <c r="F1" s="17"/>
      <c r="G1" s="18"/>
      <c r="H1" s="16"/>
    </row>
    <row r="2" spans="1:11" ht="15.75" hidden="1" thickBot="1">
      <c r="A2" s="20"/>
      <c r="B2" s="20"/>
      <c r="C2" s="21"/>
      <c r="D2" s="15"/>
      <c r="E2" s="16"/>
      <c r="F2" s="17"/>
      <c r="G2" s="18"/>
      <c r="H2" s="16"/>
    </row>
    <row r="3" spans="1:11" s="28" customFormat="1" ht="22.5" hidden="1" customHeight="1">
      <c r="A3" s="22" t="s">
        <v>2</v>
      </c>
      <c r="B3" s="22"/>
      <c r="C3" s="23" t="s">
        <v>3</v>
      </c>
      <c r="D3" s="24"/>
      <c r="E3" s="22"/>
      <c r="F3" s="25"/>
      <c r="G3" s="25"/>
      <c r="H3" s="26"/>
      <c r="I3" s="27"/>
    </row>
    <row r="4" spans="1:11" s="28" customFormat="1" ht="17.100000000000001" hidden="1" customHeight="1">
      <c r="A4" s="29"/>
      <c r="B4" s="29"/>
      <c r="C4" s="30"/>
      <c r="D4" s="31"/>
      <c r="E4" s="32"/>
      <c r="F4" s="33"/>
      <c r="G4" s="33"/>
      <c r="H4" s="32"/>
      <c r="I4" s="34"/>
    </row>
    <row r="5" spans="1:11" s="28" customFormat="1" ht="21.75" hidden="1" thickBot="1">
      <c r="A5" s="22" t="s">
        <v>4</v>
      </c>
      <c r="B5" s="22"/>
      <c r="C5" s="23" t="s">
        <v>5</v>
      </c>
      <c r="D5" s="35"/>
      <c r="E5" s="22"/>
      <c r="F5" s="25"/>
      <c r="G5" s="25"/>
      <c r="H5" s="22"/>
      <c r="I5" s="36"/>
    </row>
    <row r="6" spans="1:11" s="28" customFormat="1" ht="21.75" hidden="1" thickBot="1">
      <c r="A6" s="22"/>
      <c r="B6" s="22"/>
      <c r="C6" s="23"/>
      <c r="D6" s="35"/>
      <c r="E6" s="22"/>
      <c r="F6" s="25"/>
      <c r="G6" s="25"/>
      <c r="H6" s="22"/>
      <c r="I6" s="36"/>
    </row>
    <row r="7" spans="1:11" s="28" customFormat="1" ht="21.75" hidden="1" thickBot="1">
      <c r="A7" s="22" t="s">
        <v>6</v>
      </c>
      <c r="B7" s="22"/>
      <c r="C7" s="23" t="s">
        <v>7</v>
      </c>
      <c r="D7" s="35"/>
      <c r="E7" s="22"/>
      <c r="F7" s="25"/>
      <c r="G7" s="25"/>
      <c r="H7" s="22"/>
      <c r="I7" s="36"/>
    </row>
    <row r="8" spans="1:11" s="28" customFormat="1" ht="21.75" hidden="1" thickBot="1">
      <c r="A8" s="22"/>
      <c r="B8" s="22"/>
      <c r="C8" s="23"/>
      <c r="D8" s="35"/>
      <c r="E8" s="22"/>
      <c r="F8" s="25"/>
      <c r="G8" s="25"/>
      <c r="H8" s="22"/>
      <c r="I8" s="36"/>
    </row>
    <row r="9" spans="1:11" s="28" customFormat="1" ht="21.75" hidden="1" thickBot="1">
      <c r="A9" s="22" t="s">
        <v>8</v>
      </c>
      <c r="B9" s="22"/>
      <c r="C9" s="23" t="s">
        <v>9</v>
      </c>
      <c r="D9" s="35"/>
      <c r="E9" s="22"/>
      <c r="F9" s="25"/>
      <c r="G9" s="25"/>
      <c r="H9" s="22"/>
      <c r="I9" s="36"/>
    </row>
    <row r="10" spans="1:11" s="28" customFormat="1" ht="21.75" hidden="1" thickBot="1">
      <c r="A10" s="22"/>
      <c r="B10" s="22"/>
      <c r="C10" s="23"/>
      <c r="D10" s="35"/>
      <c r="E10" s="22"/>
      <c r="F10" s="25"/>
      <c r="G10" s="25"/>
      <c r="H10" s="22"/>
      <c r="I10" s="36"/>
    </row>
    <row r="11" spans="1:11" s="28" customFormat="1" ht="21.75" hidden="1" thickBot="1">
      <c r="A11" s="22" t="s">
        <v>10</v>
      </c>
      <c r="B11" s="22"/>
      <c r="C11" s="23" t="s">
        <v>11</v>
      </c>
      <c r="D11" s="35"/>
      <c r="E11" s="22"/>
      <c r="F11" s="25"/>
      <c r="G11" s="25"/>
      <c r="H11" s="22"/>
      <c r="I11" s="36"/>
    </row>
    <row r="12" spans="1:11" s="28" customFormat="1" ht="21.75" hidden="1" thickBot="1">
      <c r="A12" s="22"/>
      <c r="B12" s="22"/>
      <c r="C12" s="23"/>
      <c r="D12" s="35"/>
      <c r="E12" s="22"/>
      <c r="F12" s="25"/>
      <c r="G12" s="25"/>
      <c r="H12" s="22"/>
      <c r="I12" s="36"/>
      <c r="J12" s="36"/>
      <c r="K12" s="37"/>
    </row>
    <row r="13" spans="1:11" s="28" customFormat="1" ht="21.75" hidden="1" thickBot="1">
      <c r="A13" s="22" t="s">
        <v>12</v>
      </c>
      <c r="B13" s="22"/>
      <c r="C13" s="23" t="s">
        <v>13</v>
      </c>
      <c r="D13" s="35"/>
      <c r="E13" s="22"/>
      <c r="F13" s="25"/>
      <c r="G13" s="25"/>
      <c r="H13" s="22"/>
      <c r="I13" s="36"/>
      <c r="K13" s="37"/>
    </row>
    <row r="14" spans="1:11" s="28" customFormat="1" ht="21.75" hidden="1" thickBot="1">
      <c r="A14" s="22"/>
      <c r="B14" s="22"/>
      <c r="C14" s="23"/>
      <c r="D14" s="35"/>
      <c r="E14" s="22"/>
      <c r="F14" s="25"/>
      <c r="G14" s="25"/>
      <c r="H14" s="22"/>
      <c r="I14" s="36"/>
      <c r="K14" s="37"/>
    </row>
    <row r="15" spans="1:11" s="28" customFormat="1" ht="21.75" hidden="1" thickBot="1">
      <c r="A15" s="22" t="s">
        <v>14</v>
      </c>
      <c r="B15" s="22"/>
      <c r="C15" s="23" t="s">
        <v>15</v>
      </c>
      <c r="D15" s="35"/>
      <c r="E15" s="22"/>
      <c r="F15" s="25"/>
      <c r="G15" s="25"/>
      <c r="H15" s="22"/>
      <c r="I15" s="36"/>
      <c r="K15" s="37"/>
    </row>
    <row r="16" spans="1:11" s="28" customFormat="1" ht="21.75" hidden="1" thickBot="1">
      <c r="A16" s="22"/>
      <c r="B16" s="22"/>
      <c r="C16" s="23"/>
      <c r="D16" s="35"/>
      <c r="E16" s="22"/>
      <c r="F16" s="25"/>
      <c r="G16" s="25"/>
      <c r="H16" s="22"/>
      <c r="I16" s="36"/>
      <c r="K16" s="37"/>
    </row>
    <row r="17" spans="1:11" s="28" customFormat="1" ht="21.75" hidden="1" thickBot="1">
      <c r="A17" s="22" t="s">
        <v>16</v>
      </c>
      <c r="B17" s="22"/>
      <c r="C17" s="23" t="s">
        <v>17</v>
      </c>
      <c r="D17" s="35"/>
      <c r="E17" s="22"/>
      <c r="F17" s="25"/>
      <c r="G17" s="25"/>
      <c r="H17" s="22"/>
      <c r="I17" s="36"/>
      <c r="K17" s="37"/>
    </row>
    <row r="18" spans="1:11" s="28" customFormat="1" ht="21.75" hidden="1" thickBot="1">
      <c r="A18" s="22"/>
      <c r="B18" s="22"/>
      <c r="C18" s="23"/>
      <c r="D18" s="35"/>
      <c r="E18" s="22"/>
      <c r="F18" s="25"/>
      <c r="G18" s="25"/>
      <c r="H18" s="22"/>
      <c r="I18" s="36"/>
      <c r="K18" s="37"/>
    </row>
    <row r="19" spans="1:11" s="28" customFormat="1" ht="21.75" hidden="1" thickBot="1">
      <c r="A19" s="22" t="s">
        <v>18</v>
      </c>
      <c r="B19" s="22"/>
      <c r="C19" s="23" t="s">
        <v>19</v>
      </c>
      <c r="D19" s="35"/>
      <c r="E19" s="22"/>
      <c r="F19" s="25"/>
      <c r="G19" s="25"/>
      <c r="H19" s="22"/>
      <c r="I19" s="36"/>
      <c r="K19" s="37"/>
    </row>
    <row r="20" spans="1:11" s="28" customFormat="1" ht="21.75" hidden="1" thickBot="1">
      <c r="A20" s="22"/>
      <c r="B20" s="22"/>
      <c r="C20" s="23"/>
      <c r="D20" s="35"/>
      <c r="E20" s="22"/>
      <c r="F20" s="25"/>
      <c r="G20" s="25"/>
      <c r="H20" s="22"/>
      <c r="I20" s="36"/>
      <c r="K20" s="37"/>
    </row>
    <row r="21" spans="1:11" s="28" customFormat="1" ht="33.950000000000003" customHeight="1">
      <c r="A21" s="200" t="s">
        <v>74</v>
      </c>
      <c r="B21" s="201"/>
      <c r="C21" s="202" t="s">
        <v>79</v>
      </c>
      <c r="D21" s="203"/>
      <c r="E21" s="203"/>
      <c r="F21" s="203"/>
      <c r="G21" s="203"/>
      <c r="H21" s="204"/>
      <c r="I21" s="36"/>
      <c r="K21" s="37"/>
    </row>
    <row r="22" spans="1:11" s="28" customFormat="1" ht="33.950000000000003" customHeight="1">
      <c r="A22" s="205" t="s">
        <v>73</v>
      </c>
      <c r="B22" s="206"/>
      <c r="C22" s="207" t="s">
        <v>80</v>
      </c>
      <c r="D22" s="208"/>
      <c r="E22" s="208"/>
      <c r="F22" s="208"/>
      <c r="G22" s="208"/>
      <c r="H22" s="209"/>
      <c r="I22" s="36"/>
      <c r="K22" s="37"/>
    </row>
    <row r="23" spans="1:11" s="28" customFormat="1" ht="17.100000000000001" customHeight="1">
      <c r="A23" s="205" t="s">
        <v>75</v>
      </c>
      <c r="B23" s="206"/>
      <c r="C23" s="38" t="s">
        <v>78</v>
      </c>
      <c r="D23" s="38"/>
      <c r="E23" s="38"/>
      <c r="F23" s="38"/>
      <c r="G23" s="38"/>
      <c r="H23" s="39"/>
      <c r="I23" s="36"/>
      <c r="K23" s="37"/>
    </row>
    <row r="24" spans="1:11" s="28" customFormat="1" ht="17.100000000000001" customHeight="1">
      <c r="A24" s="40"/>
      <c r="B24" s="41"/>
      <c r="C24" s="42" t="s">
        <v>76</v>
      </c>
      <c r="D24" s="43"/>
      <c r="E24" s="43"/>
      <c r="F24" s="43"/>
      <c r="G24" s="43"/>
      <c r="H24" s="44"/>
      <c r="I24" s="36"/>
      <c r="K24" s="37"/>
    </row>
    <row r="25" spans="1:11" s="28" customFormat="1" ht="17.100000000000001" customHeight="1">
      <c r="A25" s="40"/>
      <c r="B25" s="41"/>
      <c r="C25" s="42" t="s">
        <v>77</v>
      </c>
      <c r="D25" s="43"/>
      <c r="E25" s="43"/>
      <c r="F25" s="43"/>
      <c r="G25" s="43"/>
      <c r="H25" s="44"/>
      <c r="I25" s="36"/>
      <c r="K25" s="37"/>
    </row>
    <row r="26" spans="1:11" s="28" customFormat="1" ht="17.100000000000001" customHeight="1">
      <c r="A26" s="40"/>
      <c r="B26" s="41"/>
      <c r="C26" s="42" t="s">
        <v>141</v>
      </c>
      <c r="D26" s="43"/>
      <c r="E26" s="43"/>
      <c r="F26" s="43"/>
      <c r="G26" s="43"/>
      <c r="H26" s="44"/>
      <c r="I26" s="45"/>
      <c r="K26" s="37"/>
    </row>
    <row r="27" spans="1:11" s="28" customFormat="1" ht="17.100000000000001" customHeight="1">
      <c r="A27" s="40"/>
      <c r="B27" s="41"/>
      <c r="C27" s="42" t="s">
        <v>142</v>
      </c>
      <c r="D27" s="43"/>
      <c r="E27" s="43"/>
      <c r="F27" s="43"/>
      <c r="G27" s="43"/>
      <c r="H27" s="44"/>
      <c r="I27" s="36"/>
      <c r="K27" s="37"/>
    </row>
    <row r="28" spans="1:11" s="28" customFormat="1" ht="17.100000000000001" customHeight="1">
      <c r="A28" s="40"/>
      <c r="B28" s="41"/>
      <c r="C28" s="42" t="s">
        <v>143</v>
      </c>
      <c r="D28" s="43"/>
      <c r="E28" s="43"/>
      <c r="F28" s="43"/>
      <c r="G28" s="43"/>
      <c r="H28" s="44"/>
      <c r="I28" s="36"/>
      <c r="K28" s="37"/>
    </row>
    <row r="29" spans="1:11" s="28" customFormat="1" ht="21.2" customHeight="1" thickBot="1">
      <c r="A29" s="46"/>
      <c r="B29" s="47"/>
      <c r="C29" s="48" t="s">
        <v>144</v>
      </c>
      <c r="D29" s="49"/>
      <c r="E29" s="49"/>
      <c r="F29" s="49"/>
      <c r="G29" s="49"/>
      <c r="H29" s="50"/>
      <c r="I29" s="36"/>
      <c r="K29" s="37"/>
    </row>
    <row r="30" spans="1:11" s="28" customFormat="1" ht="21.75" thickBot="1">
      <c r="A30" s="22"/>
      <c r="B30" s="22"/>
      <c r="C30" s="23"/>
      <c r="D30" s="35"/>
      <c r="E30" s="22"/>
      <c r="F30" s="25"/>
      <c r="G30" s="25"/>
      <c r="H30" s="22"/>
      <c r="I30" s="36"/>
      <c r="K30" s="37"/>
    </row>
    <row r="31" spans="1:11" s="28" customFormat="1" ht="39.6" customHeight="1">
      <c r="A31" s="100"/>
      <c r="B31" s="52"/>
      <c r="C31" s="101" t="s">
        <v>36</v>
      </c>
      <c r="D31" s="102"/>
      <c r="E31" s="103"/>
      <c r="F31" s="56"/>
      <c r="G31" s="56"/>
      <c r="H31" s="104"/>
      <c r="I31" s="36"/>
      <c r="K31" s="37"/>
    </row>
    <row r="32" spans="1:11" s="28" customFormat="1" ht="51.75" customHeight="1" thickBot="1">
      <c r="A32" s="105" t="s">
        <v>55</v>
      </c>
      <c r="B32" s="106" t="s">
        <v>2</v>
      </c>
      <c r="C32" s="107" t="s">
        <v>58</v>
      </c>
      <c r="D32" s="108" t="s">
        <v>20</v>
      </c>
      <c r="E32" s="109" t="s">
        <v>0</v>
      </c>
      <c r="F32" s="110" t="s">
        <v>62</v>
      </c>
      <c r="G32" s="111" t="s">
        <v>63</v>
      </c>
      <c r="H32" s="112"/>
      <c r="I32" s="36"/>
      <c r="K32" s="37"/>
    </row>
    <row r="33" spans="1:11" s="28" customFormat="1" ht="42.6" customHeight="1">
      <c r="A33" s="113" t="s">
        <v>27</v>
      </c>
      <c r="B33" s="114" t="s">
        <v>24</v>
      </c>
      <c r="C33" s="210" t="s">
        <v>150</v>
      </c>
      <c r="D33" s="210"/>
      <c r="E33" s="116">
        <v>1</v>
      </c>
      <c r="F33" s="3">
        <v>0</v>
      </c>
      <c r="G33" s="117">
        <f t="shared" ref="G33:G34" si="0">E33*F33</f>
        <v>0</v>
      </c>
      <c r="H33" s="118"/>
      <c r="I33" s="36"/>
      <c r="K33" s="37"/>
    </row>
    <row r="34" spans="1:11" s="28" customFormat="1" ht="22.5" customHeight="1" thickBot="1">
      <c r="A34" s="119" t="s">
        <v>88</v>
      </c>
      <c r="B34" s="120" t="s">
        <v>24</v>
      </c>
      <c r="C34" s="211" t="s">
        <v>89</v>
      </c>
      <c r="D34" s="211"/>
      <c r="E34" s="122">
        <v>1</v>
      </c>
      <c r="F34" s="5">
        <v>0</v>
      </c>
      <c r="G34" s="123">
        <f t="shared" si="0"/>
        <v>0</v>
      </c>
      <c r="H34" s="124"/>
      <c r="I34" s="36"/>
      <c r="K34" s="37"/>
    </row>
    <row r="35" spans="1:11" s="28" customFormat="1" ht="20.100000000000001" customHeight="1" thickBot="1">
      <c r="A35" s="125"/>
      <c r="B35" s="125"/>
      <c r="C35" s="126"/>
      <c r="D35" s="127"/>
      <c r="E35" s="128"/>
      <c r="F35" s="129"/>
      <c r="G35" s="129"/>
      <c r="H35" s="130"/>
      <c r="I35" s="36"/>
      <c r="K35" s="37"/>
    </row>
    <row r="36" spans="1:11" s="28" customFormat="1" ht="39.6" customHeight="1">
      <c r="A36" s="100"/>
      <c r="B36" s="52"/>
      <c r="C36" s="101" t="s">
        <v>60</v>
      </c>
      <c r="D36" s="102"/>
      <c r="E36" s="103"/>
      <c r="F36" s="56"/>
      <c r="G36" s="56"/>
      <c r="H36" s="104"/>
      <c r="I36" s="36"/>
      <c r="K36" s="37"/>
    </row>
    <row r="37" spans="1:11" s="28" customFormat="1" ht="29.25" thickBot="1">
      <c r="A37" s="105" t="s">
        <v>55</v>
      </c>
      <c r="B37" s="106" t="s">
        <v>2</v>
      </c>
      <c r="C37" s="107" t="s">
        <v>58</v>
      </c>
      <c r="D37" s="131" t="s">
        <v>20</v>
      </c>
      <c r="E37" s="109" t="s">
        <v>0</v>
      </c>
      <c r="F37" s="110" t="s">
        <v>21</v>
      </c>
      <c r="G37" s="110" t="s">
        <v>22</v>
      </c>
      <c r="H37" s="132"/>
      <c r="I37" s="36"/>
      <c r="K37" s="37"/>
    </row>
    <row r="38" spans="1:11" s="28" customFormat="1" ht="28.35" customHeight="1">
      <c r="A38" s="133" t="s">
        <v>24</v>
      </c>
      <c r="B38" s="134" t="s">
        <v>24</v>
      </c>
      <c r="C38" s="213" t="s">
        <v>128</v>
      </c>
      <c r="D38" s="213"/>
      <c r="E38" s="134">
        <v>7</v>
      </c>
      <c r="F38" s="6">
        <v>0</v>
      </c>
      <c r="G38" s="135">
        <f t="shared" ref="G38:G44" si="1">E38*F38</f>
        <v>0</v>
      </c>
      <c r="H38" s="136"/>
      <c r="I38" s="137"/>
      <c r="K38" s="37"/>
    </row>
    <row r="39" spans="1:11" s="28" customFormat="1" ht="28.35" customHeight="1">
      <c r="A39" s="138" t="s">
        <v>24</v>
      </c>
      <c r="B39" s="139" t="s">
        <v>24</v>
      </c>
      <c r="C39" s="210" t="s">
        <v>129</v>
      </c>
      <c r="D39" s="210"/>
      <c r="E39" s="139">
        <v>5</v>
      </c>
      <c r="F39" s="7">
        <v>0</v>
      </c>
      <c r="G39" s="117">
        <f t="shared" si="1"/>
        <v>0</v>
      </c>
      <c r="H39" s="140"/>
      <c r="I39" s="36"/>
      <c r="K39" s="37"/>
    </row>
    <row r="40" spans="1:11" s="28" customFormat="1" ht="28.35" customHeight="1">
      <c r="A40" s="113" t="s">
        <v>24</v>
      </c>
      <c r="B40" s="139" t="s">
        <v>24</v>
      </c>
      <c r="C40" s="222" t="s">
        <v>130</v>
      </c>
      <c r="D40" s="222"/>
      <c r="E40" s="141">
        <v>6</v>
      </c>
      <c r="F40" s="7">
        <v>0</v>
      </c>
      <c r="G40" s="117">
        <f t="shared" si="1"/>
        <v>0</v>
      </c>
      <c r="H40" s="142"/>
      <c r="I40" s="36"/>
      <c r="K40" s="37"/>
    </row>
    <row r="41" spans="1:11" s="28" customFormat="1" ht="28.35" customHeight="1">
      <c r="A41" s="138" t="s">
        <v>24</v>
      </c>
      <c r="B41" s="139" t="s">
        <v>24</v>
      </c>
      <c r="C41" s="210" t="s">
        <v>131</v>
      </c>
      <c r="D41" s="210"/>
      <c r="E41" s="139">
        <v>5</v>
      </c>
      <c r="F41" s="7">
        <v>0</v>
      </c>
      <c r="G41" s="117">
        <f t="shared" si="1"/>
        <v>0</v>
      </c>
      <c r="H41" s="143"/>
      <c r="I41" s="36"/>
      <c r="K41" s="37"/>
    </row>
    <row r="42" spans="1:11" s="28" customFormat="1" ht="28.35" customHeight="1">
      <c r="A42" s="138" t="s">
        <v>24</v>
      </c>
      <c r="B42" s="139" t="s">
        <v>24</v>
      </c>
      <c r="C42" s="222" t="s">
        <v>132</v>
      </c>
      <c r="D42" s="222"/>
      <c r="E42" s="139">
        <v>8</v>
      </c>
      <c r="F42" s="7">
        <v>0</v>
      </c>
      <c r="G42" s="117">
        <f t="shared" si="1"/>
        <v>0</v>
      </c>
      <c r="H42" s="144"/>
      <c r="I42" s="36"/>
      <c r="K42" s="37"/>
    </row>
    <row r="43" spans="1:11" s="28" customFormat="1" ht="28.35" customHeight="1">
      <c r="A43" s="138" t="s">
        <v>24</v>
      </c>
      <c r="B43" s="139" t="s">
        <v>24</v>
      </c>
      <c r="C43" s="210" t="s">
        <v>56</v>
      </c>
      <c r="D43" s="210"/>
      <c r="E43" s="139">
        <v>8</v>
      </c>
      <c r="F43" s="7">
        <v>0</v>
      </c>
      <c r="G43" s="117">
        <f t="shared" si="1"/>
        <v>0</v>
      </c>
      <c r="H43" s="145"/>
      <c r="I43" s="36"/>
      <c r="K43" s="37"/>
    </row>
    <row r="44" spans="1:11" s="28" customFormat="1" ht="28.35" customHeight="1" thickBot="1">
      <c r="A44" s="119" t="s">
        <v>24</v>
      </c>
      <c r="B44" s="122" t="s">
        <v>24</v>
      </c>
      <c r="C44" s="121" t="s">
        <v>57</v>
      </c>
      <c r="D44" s="146"/>
      <c r="E44" s="122">
        <v>8</v>
      </c>
      <c r="F44" s="9">
        <v>0</v>
      </c>
      <c r="G44" s="147">
        <f t="shared" si="1"/>
        <v>0</v>
      </c>
      <c r="H44" s="148"/>
      <c r="I44" s="36"/>
      <c r="K44" s="37"/>
    </row>
    <row r="45" spans="1:11" s="28" customFormat="1" ht="11.25" customHeight="1" thickBot="1">
      <c r="A45" s="125"/>
      <c r="B45" s="125"/>
      <c r="C45" s="126"/>
      <c r="D45" s="126"/>
      <c r="E45" s="125"/>
      <c r="F45" s="149"/>
      <c r="G45" s="150"/>
      <c r="H45" s="22"/>
      <c r="I45" s="36"/>
      <c r="K45" s="37"/>
    </row>
    <row r="46" spans="1:11" s="28" customFormat="1" ht="32.25" customHeight="1" thickBot="1">
      <c r="A46" s="151"/>
      <c r="B46" s="152"/>
      <c r="C46" s="153" t="s">
        <v>23</v>
      </c>
      <c r="D46" s="78"/>
      <c r="E46" s="79"/>
      <c r="F46" s="154"/>
      <c r="G46" s="1">
        <f>SUM(G33:G44)</f>
        <v>0</v>
      </c>
      <c r="H46" s="155"/>
      <c r="I46" s="36"/>
      <c r="K46" s="37"/>
    </row>
    <row r="47" spans="1:11" s="28" customFormat="1" ht="21">
      <c r="A47" s="90"/>
      <c r="B47" s="90"/>
      <c r="C47" s="91"/>
      <c r="D47" s="92"/>
      <c r="E47" s="90"/>
      <c r="F47" s="93"/>
      <c r="G47" s="93"/>
      <c r="H47" s="22"/>
      <c r="I47" s="36"/>
    </row>
    <row r="48" spans="1:11" s="28" customFormat="1" ht="21">
      <c r="A48" s="90"/>
      <c r="B48" s="90"/>
      <c r="C48" s="91"/>
      <c r="D48" s="92"/>
      <c r="E48" s="90"/>
      <c r="F48" s="93"/>
      <c r="G48" s="93"/>
      <c r="H48" s="22"/>
      <c r="I48" s="36"/>
    </row>
    <row r="49" spans="1:9" s="28" customFormat="1" ht="17.100000000000001" customHeight="1">
      <c r="A49" s="90"/>
      <c r="B49" s="90"/>
      <c r="C49" s="91"/>
      <c r="D49" s="92"/>
      <c r="E49" s="90"/>
      <c r="F49" s="93"/>
      <c r="G49" s="93"/>
      <c r="H49" s="29"/>
      <c r="I49" s="94"/>
    </row>
  </sheetData>
  <sheetProtection algorithmName="SHA-512" hashValue="Xw5Vy6xyvotVH8j77BKJzMmNBYmZBwAES82ZiM9IhC/xpxl9hXUULaVGyX/71ojbEEdixJRQXyQXLds6Iav4lg==" saltValue="Wnou03SV1pMLd3B4hLguVA==" spinCount="100000" sheet="1" objects="1" scenarios="1"/>
  <protectedRanges>
    <protectedRange algorithmName="SHA-512" hashValue="yVoNjZJdofihGHVtaM0sa33+m+9K9qY0JsD4zV1F1jV9bziOk3AXTHc+fhrSudCV1S+yzbTB4VcaawQNBLzGkg==" saltValue="QSSgOfhcJTUhWxR2OqP99w==" spinCount="100000" sqref="F33:F44" name="Oblast1_1"/>
  </protectedRanges>
  <mergeCells count="13">
    <mergeCell ref="C43:D43"/>
    <mergeCell ref="C38:D38"/>
    <mergeCell ref="C39:D39"/>
    <mergeCell ref="C40:D40"/>
    <mergeCell ref="C41:D41"/>
    <mergeCell ref="C42:D42"/>
    <mergeCell ref="C34:D34"/>
    <mergeCell ref="C33:D33"/>
    <mergeCell ref="A21:B21"/>
    <mergeCell ref="C21:H21"/>
    <mergeCell ref="A22:B22"/>
    <mergeCell ref="C22:H22"/>
    <mergeCell ref="A23:B23"/>
  </mergeCells>
  <pageMargins left="0.23622047244094491" right="0.23622047244094491" top="0.39370078740157483" bottom="0.3937007874015748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</vt:lpstr>
      <vt:lpstr>INTERIÉR_U</vt:lpstr>
      <vt:lpstr>INTERIÉR_N</vt:lpstr>
      <vt:lpstr>INTERIÉR_N!Oblast_tisku</vt:lpstr>
      <vt:lpstr>INTERIÉR_U!Oblast_tisku</vt:lpstr>
      <vt:lpstr>REKAPITULACE!Oblast_tisku</vt:lpstr>
    </vt:vector>
  </TitlesOfParts>
  <Company>Kvetarch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KA5</dc:creator>
  <cp:lastModifiedBy>Oksana Součková</cp:lastModifiedBy>
  <cp:lastPrinted>2024-11-15T09:24:49Z</cp:lastPrinted>
  <dcterms:created xsi:type="dcterms:W3CDTF">2020-03-18T09:11:14Z</dcterms:created>
  <dcterms:modified xsi:type="dcterms:W3CDTF">2025-02-05T09:13:03Z</dcterms:modified>
</cp:coreProperties>
</file>