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5\DNS_2025\1_IT 20223-2027 (22.3.2027)\Kategorie 2-Stolní počítače, monitory a příslušenství\2012025 Dodávka PC a monitorů pro počítačovou laboratoř PEF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J18" i="3" s="1"/>
  <c r="I18" i="3" s="1"/>
  <c r="H7" i="3" l="1"/>
  <c r="J7" i="3" l="1"/>
  <c r="J31" i="3" s="1"/>
  <c r="H31" i="3"/>
  <c r="I7" i="3" l="1"/>
  <c r="I31" i="3" s="1"/>
</calcChain>
</file>

<file path=xl/sharedStrings.xml><?xml version="1.0" encoding="utf-8"?>
<sst xmlns="http://schemas.openxmlformats.org/spreadsheetml/2006/main" count="70" uniqueCount="66">
  <si>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</si>
  <si>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</si>
  <si>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</si>
  <si>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</si>
  <si>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</si>
  <si>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</si>
  <si>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</si>
  <si>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</si>
  <si>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</si>
  <si>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Jednotková cena  Kč bez DPH</t>
  </si>
  <si>
    <t>Částka DPH v Kč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</si>
  <si>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</si>
  <si>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SSD</t>
  </si>
  <si>
    <t>RAM</t>
  </si>
  <si>
    <t>Konektivita</t>
  </si>
  <si>
    <t>Hmotnost</t>
  </si>
  <si>
    <t>Operační systém</t>
  </si>
  <si>
    <t>Záruka</t>
  </si>
  <si>
    <t>Grafická karta</t>
  </si>
  <si>
    <t>Procesor</t>
  </si>
  <si>
    <t>min. 36 měsíců</t>
  </si>
  <si>
    <t>Klávesnice a myš</t>
  </si>
  <si>
    <t>Napájení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</si>
  <si>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</si>
  <si>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Ke všem zařízením budou dodány napájecí kabely.</t>
  </si>
  <si>
    <t>Zachování totožné (nebo lepší) hardwarové konfigurace v rámci záručních oprav.</t>
  </si>
  <si>
    <t>Všechna dodaná zařízení a příslušenství musí být plně kompatibilní.</t>
  </si>
  <si>
    <t>není součástí</t>
  </si>
  <si>
    <t>max 6,5 kg</t>
  </si>
  <si>
    <t>PassMark - CPU Mark min. 40 000; min. 16 jader; cache min. 30 MB</t>
  </si>
  <si>
    <t>Integrovaná, PassMark - GPU Mark min. 3500</t>
  </si>
  <si>
    <t>min. 16 GB DDR5</t>
  </si>
  <si>
    <t>min. 512 GB</t>
  </si>
  <si>
    <t>předinstalovaný operační systém Windows (nutné jako podkladová licence pro program Microsoft Campus Agreement pro vysoké školy)</t>
  </si>
  <si>
    <t>Ethernet: Integrovaný 100/1000M; WLAN + Bluetooth;
Přední porty: min. 1x USB-C 3.2 Gen 1 (15W nabíjení), min. 2x USB 3.2 Gen 1, Zadní porty: min. 2x USB 2.0, 1x HDMI 1.4, 1x DisplayPort 2.4, 1x Ethernet (RJ-45)</t>
  </si>
  <si>
    <t>zdroj min. 450 W, 90% účinnost</t>
  </si>
  <si>
    <t>Úhlopříčka</t>
  </si>
  <si>
    <t>60,5 cm</t>
  </si>
  <si>
    <t>Rozlišení</t>
  </si>
  <si>
    <t>1920 x 1080</t>
  </si>
  <si>
    <t>Typ panelu</t>
  </si>
  <si>
    <t>IPS</t>
  </si>
  <si>
    <t>Odezva</t>
  </si>
  <si>
    <t>max. 5 ms</t>
  </si>
  <si>
    <t>Maximální jas</t>
  </si>
  <si>
    <t>min. 250 cd/m2</t>
  </si>
  <si>
    <t>Povrch displeje</t>
  </si>
  <si>
    <t>matný</t>
  </si>
  <si>
    <t xml:space="preserve">Poměr stran </t>
  </si>
  <si>
    <t>16:9</t>
  </si>
  <si>
    <t>Grafické rozhraní</t>
  </si>
  <si>
    <t>HDMI, DisplayPort</t>
  </si>
  <si>
    <t>Vlastnosti</t>
  </si>
  <si>
    <t>Nastavitelná výška, Pivot</t>
  </si>
  <si>
    <t>Výbava</t>
  </si>
  <si>
    <t>Webkamera</t>
  </si>
  <si>
    <t>max. 8 kg</t>
  </si>
  <si>
    <t>Maximální přípustná cena za kus</t>
  </si>
  <si>
    <t xml:space="preserve"> Cena v Kč bez DPH za položku</t>
  </si>
  <si>
    <t>Cena v Kč včetně DPH za položku</t>
  </si>
  <si>
    <t>Celková nabídková cena:</t>
  </si>
  <si>
    <t>SPOLEČNÉ POŽADAVKY</t>
  </si>
  <si>
    <t>Výpočetní stolní PC</t>
  </si>
  <si>
    <t>Monitor</t>
  </si>
  <si>
    <t>4.132 Kč včetně DPH</t>
  </si>
  <si>
    <t>28.926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</si>
</sst>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9" xfId="0" applyFont="1" applyFill="1" applyBorder="1" applyAlignment="1" applyProtection="1">
      <alignment horizontal="center" vertical="top"/>
    </xf>
    <xf numFmtId="0" fontId="0" fillId="0" borderId="0" xfId="0" applyFont="1" applyProtection="1"/>
    <xf numFmtId="165" fontId="1" fillId="0" borderId="0" xfId="0" applyNumberFormat="1" applyFont="1" applyBorder="1" applyProtection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164" fontId="1" fillId="0" borderId="0" xfId="0" applyNumberFormat="1" applyFont="1" applyBorder="1" applyProtection="1"/>
    <xf numFmtId="0" fontId="0" fillId="0" borderId="20" xfId="0" applyFill="1" applyBorder="1"/>
    <xf numFmtId="0" fontId="0" fillId="2" borderId="20" xfId="0" applyFill="1" applyBorder="1" applyAlignment="1">
      <alignment wrapText="1"/>
    </xf>
    <xf numFmtId="0" fontId="0" fillId="3" borderId="1" xfId="0" applyFont="1" applyFill="1" applyBorder="1" applyAlignment="1" applyProtection="1">
      <alignment vertical="top" wrapText="1"/>
      <protection locked="0"/>
    </xf>
    <xf numFmtId="0" fontId="0" fillId="3" borderId="3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3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0" borderId="0" xfId="0" applyFill="1" applyBorder="1"/>
    <xf numFmtId="20" fontId="0" fillId="2" borderId="3" xfId="0" quotePrefix="1" applyNumberFormat="1" applyFont="1" applyFill="1" applyBorder="1" applyAlignment="1" applyProtection="1">
      <alignment vertical="top" wrapText="1"/>
      <protection locked="0"/>
    </xf>
    <xf numFmtId="0" fontId="0" fillId="0" borderId="3" xfId="0" applyFill="1" applyBorder="1"/>
    <xf numFmtId="0" fontId="0" fillId="2" borderId="3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1" fillId="0" borderId="0" xfId="0" applyFont="1" applyFill="1" applyBorder="1" applyAlignment="1" applyProtection="1">
      <alignment horizontal="left" vertical="top"/>
    </xf>
    <xf numFmtId="0" fontId="0" fillId="0" borderId="0" xfId="0" applyFill="1" applyBorder="1" applyAlignment="1">
      <alignment wrapText="1"/>
    </xf>
    <xf numFmtId="164" fontId="1" fillId="10" borderId="26" xfId="0" applyNumberFormat="1" applyFont="1" applyFill="1" applyBorder="1" applyProtection="1"/>
    <xf numFmtId="164" fontId="0" fillId="2" borderId="26" xfId="0" applyNumberFormat="1" applyFont="1" applyFill="1" applyBorder="1" applyAlignment="1" applyProtection="1">
      <alignment horizontal="center"/>
    </xf>
    <xf numFmtId="164" fontId="0" fillId="2" borderId="27" xfId="0" applyNumberFormat="1" applyFont="1" applyFill="1" applyBorder="1" applyAlignment="1" applyProtection="1">
      <alignment horizontal="center"/>
    </xf>
    <xf numFmtId="0" fontId="1" fillId="0" borderId="31" xfId="0" applyFont="1" applyFill="1" applyBorder="1" applyAlignment="1">
      <alignment horizontal="left" wrapText="1"/>
    </xf>
    <xf numFmtId="164" fontId="0" fillId="3" borderId="38" xfId="0" applyNumberFormat="1" applyFill="1" applyBorder="1" applyProtection="1">
      <protection locked="0"/>
    </xf>
    <xf numFmtId="0" fontId="0" fillId="7" borderId="21" xfId="0" applyFill="1" applyBorder="1" applyAlignment="1" applyProtection="1">
      <alignment horizontal="center"/>
    </xf>
    <xf numFmtId="164" fontId="0" fillId="7" borderId="21" xfId="0" applyNumberFormat="1" applyFill="1" applyBorder="1" applyProtection="1"/>
    <xf numFmtId="164" fontId="0" fillId="7" borderId="39" xfId="0" applyNumberFormat="1" applyFill="1" applyBorder="1" applyProtection="1"/>
    <xf numFmtId="0" fontId="1" fillId="4" borderId="20" xfId="0" applyFont="1" applyFill="1" applyBorder="1" applyAlignment="1" applyProtection="1">
      <alignment horizontal="center"/>
    </xf>
    <xf numFmtId="0" fontId="1" fillId="5" borderId="20" xfId="0" applyFont="1" applyFill="1" applyBorder="1" applyAlignment="1" applyProtection="1">
      <alignment horizontal="center" vertical="top"/>
    </xf>
    <xf numFmtId="0" fontId="1" fillId="0" borderId="31" xfId="0" applyFont="1" applyFill="1" applyBorder="1" applyAlignment="1">
      <alignment wrapText="1"/>
    </xf>
    <xf numFmtId="0" fontId="2" fillId="0" borderId="34" xfId="0" applyFont="1" applyBorder="1" applyAlignment="1" applyProtection="1">
      <alignment horizontal="center"/>
    </xf>
    <xf numFmtId="0" fontId="2" fillId="0" borderId="35" xfId="0" applyFont="1" applyBorder="1" applyAlignment="1" applyProtection="1">
      <alignment horizontal="center"/>
    </xf>
    <xf numFmtId="0" fontId="2" fillId="0" borderId="36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3" fontId="0" fillId="8" borderId="28" xfId="0" applyNumberFormat="1" applyFont="1" applyFill="1" applyBorder="1" applyAlignment="1" applyProtection="1">
      <alignment horizontal="center"/>
    </xf>
    <xf numFmtId="3" fontId="0" fillId="8" borderId="29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2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22" xfId="0" applyNumberFormat="1" applyFont="1" applyFill="1" applyBorder="1" applyAlignment="1" applyProtection="1">
      <alignment horizontal="center"/>
    </xf>
    <xf numFmtId="3" fontId="0" fillId="8" borderId="23" xfId="0" applyNumberFormat="1" applyFont="1" applyFill="1" applyBorder="1" applyAlignment="1" applyProtection="1">
      <alignment horizontal="center"/>
    </xf>
    <xf numFmtId="3" fontId="0" fillId="8" borderId="24" xfId="0" applyNumberFormat="1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40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left" vertical="top" wrapText="1"/>
    </xf>
    <xf numFmtId="0" fontId="0" fillId="2" borderId="5" xfId="0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horizontal="left" vertical="top" wrapText="1"/>
    </xf>
    <xf numFmtId="0" fontId="1" fillId="4" borderId="15" xfId="0" applyFont="1" applyFill="1" applyBorder="1" applyAlignment="1" applyProtection="1">
      <alignment horizontal="left"/>
    </xf>
    <xf numFmtId="0" fontId="1" fillId="4" borderId="16" xfId="0" applyFont="1" applyFill="1" applyBorder="1" applyAlignment="1" applyProtection="1">
      <alignment horizontal="left"/>
    </xf>
    <xf numFmtId="0" fontId="1" fillId="4" borderId="17" xfId="0" applyFont="1" applyFill="1" applyBorder="1" applyAlignment="1" applyProtection="1">
      <alignment horizontal="left"/>
    </xf>
    <xf numFmtId="0" fontId="1" fillId="5" borderId="9" xfId="0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9" xfId="0" applyFont="1" applyFill="1" applyBorder="1" applyAlignment="1" applyProtection="1">
      <alignment horizontal="center"/>
    </xf>
    <xf numFmtId="0" fontId="0" fillId="4" borderId="9" xfId="0" applyFill="1" applyBorder="1" applyAlignment="1" applyProtection="1">
      <alignment horizontal="center"/>
    </xf>
    <xf numFmtId="0" fontId="1" fillId="5" borderId="10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5" borderId="9" xfId="0" applyFont="1" applyFill="1" applyBorder="1" applyAlignment="1" applyProtection="1">
      <alignment horizontal="center" wrapText="1"/>
    </xf>
    <xf numFmtId="0" fontId="1" fillId="5" borderId="20" xfId="0" applyFont="1" applyFill="1" applyBorder="1" applyAlignment="1" applyProtection="1">
      <alignment horizontal="center" wrapText="1"/>
    </xf>
    <xf numFmtId="0" fontId="1" fillId="6" borderId="37" xfId="0" applyFont="1" applyFill="1" applyBorder="1" applyAlignment="1" applyProtection="1">
      <alignment horizontal="left" vertical="top" wrapText="1"/>
    </xf>
    <xf numFmtId="0" fontId="1" fillId="6" borderId="11" xfId="0" applyFont="1" applyFill="1" applyBorder="1" applyAlignment="1" applyProtection="1">
      <alignment horizontal="left" vertical="top"/>
    </xf>
    <xf numFmtId="0" fontId="1" fillId="6" borderId="13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1" fillId="10" borderId="34" xfId="0" applyFont="1" applyFill="1" applyBorder="1" applyAlignment="1" applyProtection="1">
      <alignment horizontal="center" vertical="top" wrapText="1"/>
      <protection locked="0"/>
    </xf>
    <xf numFmtId="0" fontId="1" fillId="10" borderId="35" xfId="0" applyFont="1" applyFill="1" applyBorder="1" applyAlignment="1" applyProtection="1">
      <alignment horizontal="center" vertical="top" wrapText="1"/>
      <protection locked="0"/>
    </xf>
    <xf numFmtId="0" fontId="1" fillId="10" borderId="30" xfId="0" applyFont="1" applyFill="1" applyBorder="1" applyAlignment="1" applyProtection="1">
      <alignment horizontal="center" vertical="top" wrapText="1"/>
      <protection locked="0"/>
    </xf>
    <xf numFmtId="0" fontId="1" fillId="6" borderId="32" xfId="0" applyFont="1" applyFill="1" applyBorder="1" applyAlignment="1" applyProtection="1">
      <alignment horizontal="left" vertical="top"/>
    </xf>
    <xf numFmtId="0" fontId="1" fillId="6" borderId="33" xfId="0" applyFont="1" applyFill="1" applyBorder="1" applyAlignment="1" applyProtection="1">
      <alignment horizontal="left" vertical="top"/>
    </xf>
    <xf numFmtId="0" fontId="0" fillId="3" borderId="31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9" borderId="7" xfId="0" applyFill="1" applyBorder="1" applyAlignment="1" applyProtection="1">
      <alignment horizontal="center" vertical="top" wrapText="1"/>
      <protection locked="0"/>
    </xf>
    <xf numFmtId="0" fontId="0" fillId="9" borderId="21" xfId="0" applyFill="1" applyBorder="1" applyAlignment="1" applyProtection="1">
      <alignment horizontal="center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9" style="3" customWidth="1"/>
    <col min="2" max="2" width="24" style="3" customWidth="1"/>
    <col min="3" max="3" width="64.28515625" style="3" bestFit="1" customWidth="1"/>
    <col min="4" max="4" width="66.5703125" style="3" customWidth="1"/>
    <col min="5" max="5" width="23.85546875" style="3" bestFit="1" customWidth="1"/>
    <col min="6" max="6" width="15.7109375" style="3" customWidth="1"/>
    <col min="7" max="7" width="5.140625" style="3" bestFit="1" customWidth="1"/>
    <col min="8" max="8" width="20.7109375" style="3" customWidth="1"/>
    <col min="9" max="10" width="20.5703125" style="3" customWidth="1"/>
    <col min="11" max="16384" width="8.85546875" style="3"/>
  </cols>
  <sheetData>
    <row r="1" spans="1:10" ht="19.5" thickBot="1" x14ac:dyDescent="0.35">
      <c r="A1" s="46" t="s">
        <v>8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15.75" thickBot="1" x14ac:dyDescent="0.3">
      <c r="A2" s="4"/>
    </row>
    <row r="3" spans="1:10" ht="58.5" customHeight="1" thickBot="1" x14ac:dyDescent="0.3">
      <c r="A3" s="49" t="s">
        <v>11</v>
      </c>
      <c r="B3" s="50"/>
      <c r="C3" s="50"/>
      <c r="D3" s="50"/>
      <c r="E3" s="50"/>
      <c r="F3" s="50"/>
      <c r="G3" s="50"/>
      <c r="H3" s="50"/>
      <c r="I3" s="50"/>
      <c r="J3" s="51"/>
    </row>
    <row r="4" spans="1:10" ht="15.75" thickBot="1" x14ac:dyDescent="0.3">
      <c r="A4" s="6"/>
      <c r="B4" s="7"/>
      <c r="C4" s="7"/>
      <c r="D4" s="8"/>
      <c r="E4" s="9"/>
      <c r="F4" s="10"/>
      <c r="G4" s="5"/>
      <c r="H4" s="11"/>
    </row>
    <row r="5" spans="1:10" ht="15" customHeight="1" x14ac:dyDescent="0.25">
      <c r="A5" s="74" t="s">
        <v>0</v>
      </c>
      <c r="B5" s="76" t="s">
        <v>1</v>
      </c>
      <c r="C5" s="77"/>
      <c r="D5" s="78" t="s">
        <v>2</v>
      </c>
      <c r="E5" s="12" t="s">
        <v>3</v>
      </c>
      <c r="F5" s="80" t="s">
        <v>9</v>
      </c>
      <c r="G5" s="72" t="s">
        <v>7</v>
      </c>
      <c r="H5" s="70" t="s">
        <v>58</v>
      </c>
      <c r="I5" s="70" t="s">
        <v>10</v>
      </c>
      <c r="J5" s="62" t="s">
        <v>59</v>
      </c>
    </row>
    <row r="6" spans="1:10" ht="15.75" thickBot="1" x14ac:dyDescent="0.3">
      <c r="A6" s="75"/>
      <c r="B6" s="43" t="s">
        <v>4</v>
      </c>
      <c r="C6" s="43" t="s">
        <v>5</v>
      </c>
      <c r="D6" s="79"/>
      <c r="E6" s="44" t="s">
        <v>6</v>
      </c>
      <c r="F6" s="81"/>
      <c r="G6" s="73"/>
      <c r="H6" s="71"/>
      <c r="I6" s="71"/>
      <c r="J6" s="63"/>
    </row>
    <row r="7" spans="1:10" ht="30" customHeight="1" thickBot="1" x14ac:dyDescent="0.3">
      <c r="A7" s="82" t="s">
        <v>62</v>
      </c>
      <c r="B7" s="38" t="s">
        <v>57</v>
      </c>
      <c r="C7" s="52" t="s">
        <v>65</v>
      </c>
      <c r="D7" s="53"/>
      <c r="E7" s="91"/>
      <c r="F7" s="39"/>
      <c r="G7" s="40">
        <v>3</v>
      </c>
      <c r="H7" s="41">
        <f>F7*G7</f>
        <v>0</v>
      </c>
      <c r="I7" s="41">
        <f>J7-H7</f>
        <v>0</v>
      </c>
      <c r="J7" s="42">
        <f>H7*1.21</f>
        <v>0</v>
      </c>
    </row>
    <row r="8" spans="1:10" s="13" customFormat="1" x14ac:dyDescent="0.25">
      <c r="A8" s="83"/>
      <c r="B8" s="15" t="s">
        <v>19</v>
      </c>
      <c r="C8" s="24" t="s">
        <v>29</v>
      </c>
      <c r="D8" s="22"/>
      <c r="E8" s="92"/>
      <c r="F8" s="54"/>
      <c r="G8" s="54"/>
      <c r="H8" s="54"/>
      <c r="I8" s="54"/>
      <c r="J8" s="55"/>
    </row>
    <row r="9" spans="1:10" s="13" customFormat="1" x14ac:dyDescent="0.25">
      <c r="A9" s="83"/>
      <c r="B9" s="15" t="s">
        <v>18</v>
      </c>
      <c r="C9" s="24" t="s">
        <v>30</v>
      </c>
      <c r="D9" s="22"/>
      <c r="E9" s="92"/>
      <c r="F9" s="56"/>
      <c r="G9" s="56"/>
      <c r="H9" s="56"/>
      <c r="I9" s="56"/>
      <c r="J9" s="57"/>
    </row>
    <row r="10" spans="1:10" s="13" customFormat="1" x14ac:dyDescent="0.25">
      <c r="A10" s="83"/>
      <c r="B10" s="15" t="s">
        <v>13</v>
      </c>
      <c r="C10" s="24" t="s">
        <v>31</v>
      </c>
      <c r="D10" s="22"/>
      <c r="E10" s="92"/>
      <c r="F10" s="56"/>
      <c r="G10" s="56"/>
      <c r="H10" s="56"/>
      <c r="I10" s="56"/>
      <c r="J10" s="57"/>
    </row>
    <row r="11" spans="1:10" s="13" customFormat="1" x14ac:dyDescent="0.25">
      <c r="A11" s="83"/>
      <c r="B11" s="15" t="s">
        <v>12</v>
      </c>
      <c r="C11" s="24" t="s">
        <v>32</v>
      </c>
      <c r="D11" s="22"/>
      <c r="E11" s="92"/>
      <c r="F11" s="56"/>
      <c r="G11" s="56"/>
      <c r="H11" s="56"/>
      <c r="I11" s="56"/>
      <c r="J11" s="57"/>
    </row>
    <row r="12" spans="1:10" s="13" customFormat="1" ht="107.25" customHeight="1" x14ac:dyDescent="0.25">
      <c r="A12" s="83"/>
      <c r="B12" s="18" t="s">
        <v>14</v>
      </c>
      <c r="C12" s="24" t="s">
        <v>34</v>
      </c>
      <c r="D12" s="22"/>
      <c r="E12" s="92"/>
      <c r="F12" s="56"/>
      <c r="G12" s="56"/>
      <c r="H12" s="56"/>
      <c r="I12" s="56"/>
      <c r="J12" s="57"/>
    </row>
    <row r="13" spans="1:10" s="13" customFormat="1" x14ac:dyDescent="0.25">
      <c r="A13" s="83"/>
      <c r="B13" s="17" t="s">
        <v>21</v>
      </c>
      <c r="C13" s="24" t="s">
        <v>27</v>
      </c>
      <c r="D13" s="22"/>
      <c r="E13" s="93"/>
      <c r="F13" s="58"/>
      <c r="G13" s="56"/>
      <c r="H13" s="56"/>
      <c r="I13" s="56"/>
      <c r="J13" s="57"/>
    </row>
    <row r="14" spans="1:10" s="13" customFormat="1" x14ac:dyDescent="0.25">
      <c r="A14" s="84"/>
      <c r="B14" s="15" t="s">
        <v>15</v>
      </c>
      <c r="C14" s="25" t="s">
        <v>28</v>
      </c>
      <c r="D14" s="23"/>
      <c r="E14" s="93"/>
      <c r="F14" s="58"/>
      <c r="G14" s="56"/>
      <c r="H14" s="56"/>
      <c r="I14" s="56"/>
      <c r="J14" s="57"/>
    </row>
    <row r="15" spans="1:10" s="13" customFormat="1" x14ac:dyDescent="0.25">
      <c r="A15" s="84"/>
      <c r="B15" s="15" t="s">
        <v>22</v>
      </c>
      <c r="C15" s="25" t="s">
        <v>35</v>
      </c>
      <c r="D15" s="23"/>
      <c r="E15" s="93"/>
      <c r="F15" s="58"/>
      <c r="G15" s="56"/>
      <c r="H15" s="56"/>
      <c r="I15" s="56"/>
      <c r="J15" s="57"/>
    </row>
    <row r="16" spans="1:10" s="13" customFormat="1" ht="34.15" customHeight="1" x14ac:dyDescent="0.25">
      <c r="A16" s="84"/>
      <c r="B16" s="15" t="s">
        <v>16</v>
      </c>
      <c r="C16" s="16" t="s">
        <v>33</v>
      </c>
      <c r="D16" s="26"/>
      <c r="E16" s="93"/>
      <c r="F16" s="58"/>
      <c r="G16" s="56"/>
      <c r="H16" s="56"/>
      <c r="I16" s="56"/>
      <c r="J16" s="57"/>
    </row>
    <row r="17" spans="1:10" s="13" customFormat="1" ht="15.75" thickBot="1" x14ac:dyDescent="0.3">
      <c r="A17" s="85"/>
      <c r="B17" s="20" t="s">
        <v>17</v>
      </c>
      <c r="C17" s="21" t="s">
        <v>20</v>
      </c>
      <c r="D17" s="27"/>
      <c r="E17" s="94"/>
      <c r="F17" s="59"/>
      <c r="G17" s="60"/>
      <c r="H17" s="60"/>
      <c r="I17" s="60"/>
      <c r="J17" s="61"/>
    </row>
    <row r="18" spans="1:10" s="13" customFormat="1" ht="30.75" thickBot="1" x14ac:dyDescent="0.3">
      <c r="A18" s="89" t="s">
        <v>63</v>
      </c>
      <c r="B18" s="45" t="s">
        <v>57</v>
      </c>
      <c r="C18" s="52" t="s">
        <v>64</v>
      </c>
      <c r="D18" s="53"/>
      <c r="E18" s="91"/>
      <c r="F18" s="39"/>
      <c r="G18" s="40">
        <v>3</v>
      </c>
      <c r="H18" s="41">
        <f>F18*G18</f>
        <v>0</v>
      </c>
      <c r="I18" s="41">
        <f>J18-H18</f>
        <v>0</v>
      </c>
      <c r="J18" s="42">
        <f>H18*1.21</f>
        <v>0</v>
      </c>
    </row>
    <row r="19" spans="1:10" s="13" customFormat="1" x14ac:dyDescent="0.25">
      <c r="A19" s="89"/>
      <c r="B19" s="15" t="s">
        <v>36</v>
      </c>
      <c r="C19" s="24" t="s">
        <v>37</v>
      </c>
      <c r="D19" s="22"/>
      <c r="E19" s="92"/>
      <c r="F19" s="54"/>
      <c r="G19" s="54"/>
      <c r="H19" s="54"/>
      <c r="I19" s="54"/>
      <c r="J19" s="55"/>
    </row>
    <row r="20" spans="1:10" s="13" customFormat="1" x14ac:dyDescent="0.25">
      <c r="A20" s="89"/>
      <c r="B20" s="15" t="s">
        <v>38</v>
      </c>
      <c r="C20" s="24" t="s">
        <v>39</v>
      </c>
      <c r="D20" s="22"/>
      <c r="E20" s="92"/>
      <c r="F20" s="56"/>
      <c r="G20" s="56"/>
      <c r="H20" s="56"/>
      <c r="I20" s="56"/>
      <c r="J20" s="57"/>
    </row>
    <row r="21" spans="1:10" s="13" customFormat="1" x14ac:dyDescent="0.25">
      <c r="A21" s="89"/>
      <c r="B21" s="15" t="s">
        <v>40</v>
      </c>
      <c r="C21" s="24" t="s">
        <v>41</v>
      </c>
      <c r="D21" s="22"/>
      <c r="E21" s="92"/>
      <c r="F21" s="56"/>
      <c r="G21" s="56"/>
      <c r="H21" s="56"/>
      <c r="I21" s="56"/>
      <c r="J21" s="57"/>
    </row>
    <row r="22" spans="1:10" s="13" customFormat="1" x14ac:dyDescent="0.25">
      <c r="A22" s="89"/>
      <c r="B22" s="18" t="s">
        <v>42</v>
      </c>
      <c r="C22" s="24" t="s">
        <v>43</v>
      </c>
      <c r="D22" s="22"/>
      <c r="E22" s="92"/>
      <c r="F22" s="56"/>
      <c r="G22" s="56"/>
      <c r="H22" s="56"/>
      <c r="I22" s="56"/>
      <c r="J22" s="57"/>
    </row>
    <row r="23" spans="1:10" s="13" customFormat="1" x14ac:dyDescent="0.25">
      <c r="A23" s="89"/>
      <c r="B23" s="17" t="s">
        <v>44</v>
      </c>
      <c r="C23" s="24" t="s">
        <v>45</v>
      </c>
      <c r="D23" s="22"/>
      <c r="E23" s="92"/>
      <c r="F23" s="56"/>
      <c r="G23" s="56"/>
      <c r="H23" s="56"/>
      <c r="I23" s="56"/>
      <c r="J23" s="57"/>
    </row>
    <row r="24" spans="1:10" s="13" customFormat="1" x14ac:dyDescent="0.25">
      <c r="A24" s="89"/>
      <c r="B24" s="15" t="s">
        <v>46</v>
      </c>
      <c r="C24" s="25" t="s">
        <v>47</v>
      </c>
      <c r="D24" s="23"/>
      <c r="E24" s="92"/>
      <c r="F24" s="56"/>
      <c r="G24" s="56"/>
      <c r="H24" s="56"/>
      <c r="I24" s="56"/>
      <c r="J24" s="57"/>
    </row>
    <row r="25" spans="1:10" s="13" customFormat="1" x14ac:dyDescent="0.25">
      <c r="A25" s="89"/>
      <c r="B25" s="15" t="s">
        <v>48</v>
      </c>
      <c r="C25" s="29" t="s">
        <v>49</v>
      </c>
      <c r="D25" s="23"/>
      <c r="E25" s="92"/>
      <c r="F25" s="56"/>
      <c r="G25" s="56"/>
      <c r="H25" s="56"/>
      <c r="I25" s="56"/>
      <c r="J25" s="57"/>
    </row>
    <row r="26" spans="1:10" s="13" customFormat="1" x14ac:dyDescent="0.25">
      <c r="A26" s="89"/>
      <c r="B26" s="15" t="s">
        <v>50</v>
      </c>
      <c r="C26" s="16" t="s">
        <v>51</v>
      </c>
      <c r="D26" s="26"/>
      <c r="E26" s="92"/>
      <c r="F26" s="56"/>
      <c r="G26" s="56"/>
      <c r="H26" s="56"/>
      <c r="I26" s="56"/>
      <c r="J26" s="57"/>
    </row>
    <row r="27" spans="1:10" s="13" customFormat="1" x14ac:dyDescent="0.25">
      <c r="A27" s="89"/>
      <c r="B27" s="30" t="s">
        <v>52</v>
      </c>
      <c r="C27" s="31" t="s">
        <v>53</v>
      </c>
      <c r="D27" s="32"/>
      <c r="E27" s="93"/>
      <c r="F27" s="58"/>
      <c r="G27" s="56"/>
      <c r="H27" s="56"/>
      <c r="I27" s="56"/>
      <c r="J27" s="57"/>
    </row>
    <row r="28" spans="1:10" s="13" customFormat="1" x14ac:dyDescent="0.25">
      <c r="A28" s="89"/>
      <c r="B28" s="30" t="s">
        <v>54</v>
      </c>
      <c r="C28" s="31" t="s">
        <v>55</v>
      </c>
      <c r="D28" s="32"/>
      <c r="E28" s="93"/>
      <c r="F28" s="58"/>
      <c r="G28" s="56"/>
      <c r="H28" s="56"/>
      <c r="I28" s="56"/>
      <c r="J28" s="57"/>
    </row>
    <row r="29" spans="1:10" s="13" customFormat="1" x14ac:dyDescent="0.25">
      <c r="A29" s="89"/>
      <c r="B29" s="30" t="s">
        <v>15</v>
      </c>
      <c r="C29" s="31" t="s">
        <v>56</v>
      </c>
      <c r="D29" s="32"/>
      <c r="E29" s="93"/>
      <c r="F29" s="58"/>
      <c r="G29" s="56"/>
      <c r="H29" s="56"/>
      <c r="I29" s="56"/>
      <c r="J29" s="57"/>
    </row>
    <row r="30" spans="1:10" s="13" customFormat="1" ht="15.75" thickBot="1" x14ac:dyDescent="0.3">
      <c r="A30" s="90"/>
      <c r="B30" s="20" t="s">
        <v>17</v>
      </c>
      <c r="C30" s="21" t="s">
        <v>20</v>
      </c>
      <c r="D30" s="27"/>
      <c r="E30" s="94"/>
      <c r="F30" s="59"/>
      <c r="G30" s="60"/>
      <c r="H30" s="60"/>
      <c r="I30" s="60"/>
      <c r="J30" s="61"/>
    </row>
    <row r="31" spans="1:10" s="13" customFormat="1" ht="15.75" thickBot="1" x14ac:dyDescent="0.3">
      <c r="A31" s="33"/>
      <c r="B31" s="28"/>
      <c r="C31" s="34"/>
      <c r="D31" s="34"/>
      <c r="E31" s="86" t="s">
        <v>60</v>
      </c>
      <c r="F31" s="87"/>
      <c r="G31" s="88"/>
      <c r="H31" s="35">
        <f>SUM(H7:H18)</f>
        <v>0</v>
      </c>
      <c r="I31" s="36">
        <f>SUM(I7:I18)</f>
        <v>0</v>
      </c>
      <c r="J31" s="37">
        <f>SUM(J7:J18)</f>
        <v>0</v>
      </c>
    </row>
    <row r="32" spans="1:10" ht="15.75" thickBot="1" x14ac:dyDescent="0.3">
      <c r="A32" s="6"/>
      <c r="B32" s="7"/>
      <c r="C32" s="7"/>
      <c r="D32" s="8"/>
      <c r="E32" s="8"/>
      <c r="F32" s="10"/>
      <c r="G32" s="5"/>
      <c r="H32" s="19"/>
      <c r="I32" s="19"/>
      <c r="J32" s="19"/>
    </row>
    <row r="33" spans="1:10" x14ac:dyDescent="0.25">
      <c r="A33" s="67" t="s">
        <v>61</v>
      </c>
      <c r="B33" s="68"/>
      <c r="C33" s="68"/>
      <c r="D33" s="69"/>
      <c r="E33" s="8"/>
      <c r="F33" s="10"/>
      <c r="G33" s="5"/>
      <c r="H33" s="14"/>
      <c r="I33" s="14"/>
      <c r="J33" s="14"/>
    </row>
    <row r="34" spans="1:10" ht="14.45" customHeight="1" x14ac:dyDescent="0.25">
      <c r="A34" s="64" t="s">
        <v>25</v>
      </c>
      <c r="B34" s="65"/>
      <c r="C34" s="66"/>
      <c r="D34" s="1"/>
    </row>
    <row r="35" spans="1:10" x14ac:dyDescent="0.25">
      <c r="A35" s="64" t="s">
        <v>24</v>
      </c>
      <c r="B35" s="65"/>
      <c r="C35" s="66"/>
      <c r="D35" s="1"/>
    </row>
    <row r="36" spans="1:10" ht="34.5" customHeight="1" x14ac:dyDescent="0.25">
      <c r="A36" s="64" t="s">
        <v>23</v>
      </c>
      <c r="B36" s="65"/>
      <c r="C36" s="66"/>
      <c r="D36" s="2"/>
    </row>
    <row r="37" spans="1:10" ht="16.149999999999999" customHeight="1" x14ac:dyDescent="0.25">
      <c r="A37" s="64" t="s">
        <v>26</v>
      </c>
      <c r="B37" s="65"/>
      <c r="C37" s="66"/>
      <c r="D37" s="1"/>
    </row>
  </sheetData>
  <sheetProtection formatColumns="0" formatRows="0" selectLockedCells="1"/>
  <mergeCells count="26">
    <mergeCell ref="A18:A30"/>
    <mergeCell ref="E7:E12"/>
    <mergeCell ref="E18:E26"/>
    <mergeCell ref="E27:E30"/>
    <mergeCell ref="E13:E17"/>
    <mergeCell ref="A37:C37"/>
    <mergeCell ref="A33:D33"/>
    <mergeCell ref="I5:I6"/>
    <mergeCell ref="A36:C36"/>
    <mergeCell ref="G5:G6"/>
    <mergeCell ref="H5:H6"/>
    <mergeCell ref="A5:A6"/>
    <mergeCell ref="B5:C5"/>
    <mergeCell ref="D5:D6"/>
    <mergeCell ref="F5:F6"/>
    <mergeCell ref="A34:C34"/>
    <mergeCell ref="A35:C35"/>
    <mergeCell ref="A7:A17"/>
    <mergeCell ref="C18:D18"/>
    <mergeCell ref="E31:G31"/>
    <mergeCell ref="F19:J30"/>
    <mergeCell ref="A1:J1"/>
    <mergeCell ref="A3:J3"/>
    <mergeCell ref="C7:D7"/>
    <mergeCell ref="F8:J17"/>
    <mergeCell ref="J5:J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2025-02-05T12:41:55Z</dcterms:modified>
</cp:coreProperties>
</file>