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6-Audiovizuální technika\6072024 Dodávkka AV techniky do místností rektorátu\"/>
    </mc:Choice>
  </mc:AlternateContent>
  <bookViews>
    <workbookView xWindow="0" yWindow="0" windowWidth="28800" windowHeight="13200"/>
  </bookViews>
  <sheets>
    <sheet name="TP" sheetId="2" r:id="rId1"/>
  </sheets>
  <definedNames>
    <definedName name="_FilterDatabase" localSheetId="0" hidden="1">TP!$H$7:$H$316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2" i="2" l="1"/>
  <c r="K162" i="2"/>
  <c r="J162" i="2" s="1"/>
  <c r="I268" i="2"/>
  <c r="K268" i="2"/>
  <c r="J268" i="2"/>
  <c r="I154" i="2"/>
  <c r="K154" i="2"/>
  <c r="J154" i="2"/>
  <c r="I109" i="2"/>
  <c r="K109" i="2" s="1"/>
  <c r="J109" i="2" s="1"/>
  <c r="I8" i="2"/>
  <c r="I28" i="2"/>
  <c r="I37" i="2"/>
  <c r="K37" i="2" s="1"/>
  <c r="J37" i="2" s="1"/>
  <c r="I48" i="2"/>
  <c r="K48" i="2" s="1"/>
  <c r="J48" i="2" s="1"/>
  <c r="I57" i="2"/>
  <c r="I67" i="2"/>
  <c r="I69" i="2"/>
  <c r="I89" i="2"/>
  <c r="K89" i="2" s="1"/>
  <c r="J89" i="2" s="1"/>
  <c r="I98" i="2"/>
  <c r="I116" i="2"/>
  <c r="I126" i="2"/>
  <c r="I128" i="2"/>
  <c r="K128" i="2" s="1"/>
  <c r="J128" i="2" s="1"/>
  <c r="I146" i="2"/>
  <c r="I174" i="2"/>
  <c r="I182" i="2"/>
  <c r="I184" i="2"/>
  <c r="K184" i="2" s="1"/>
  <c r="J184" i="2" s="1"/>
  <c r="I202" i="2"/>
  <c r="I212" i="2"/>
  <c r="I220" i="2"/>
  <c r="I232" i="2"/>
  <c r="K232" i="2" s="1"/>
  <c r="J232" i="2" s="1"/>
  <c r="I240" i="2"/>
  <c r="I242" i="2"/>
  <c r="I260" i="2"/>
  <c r="I276" i="2"/>
  <c r="K276" i="2" s="1"/>
  <c r="J276" i="2" s="1"/>
  <c r="I288" i="2"/>
  <c r="I296" i="2"/>
  <c r="I298" i="2"/>
  <c r="I316" i="2"/>
  <c r="K28" i="2"/>
  <c r="J28" i="2"/>
  <c r="K298" i="2"/>
  <c r="J298" i="2"/>
  <c r="K296" i="2"/>
  <c r="J296" i="2"/>
  <c r="K288" i="2"/>
  <c r="J288" i="2"/>
  <c r="K8" i="2"/>
  <c r="K316" i="2" s="1"/>
  <c r="J8" i="2"/>
  <c r="K57" i="2"/>
  <c r="J57" i="2" s="1"/>
  <c r="K67" i="2"/>
  <c r="J67" i="2"/>
  <c r="K69" i="2"/>
  <c r="J69" i="2" s="1"/>
  <c r="K98" i="2"/>
  <c r="J98" i="2" s="1"/>
  <c r="K116" i="2"/>
  <c r="J116" i="2" s="1"/>
  <c r="K126" i="2"/>
  <c r="J126" i="2"/>
  <c r="K146" i="2"/>
  <c r="J146" i="2"/>
  <c r="K174" i="2"/>
  <c r="J174" i="2" s="1"/>
  <c r="K182" i="2"/>
  <c r="J182" i="2"/>
  <c r="K202" i="2"/>
  <c r="J202" i="2"/>
  <c r="K212" i="2"/>
  <c r="J212" i="2" s="1"/>
  <c r="K220" i="2"/>
  <c r="J220" i="2"/>
  <c r="K240" i="2"/>
  <c r="J240" i="2"/>
  <c r="K242" i="2"/>
  <c r="J242" i="2" s="1"/>
  <c r="K260" i="2"/>
  <c r="J260" i="2"/>
  <c r="J316" i="2" l="1"/>
</calcChain>
</file>

<file path=xl/sharedStrings.xml><?xml version="1.0" encoding="utf-8"?>
<sst xmlns="http://schemas.openxmlformats.org/spreadsheetml/2006/main" count="675" uniqueCount="247">
  <si>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</si>
  <si>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</si>
  <si>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</si>
  <si>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</si>
  <si>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</si>
  <si>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</si>
  <si>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</si>
  <si>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</si>
  <si>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</si>
  <si>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</si>
  <si>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</si>
  <si>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</si>
  <si>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</si>
  <si>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</si>
  <si>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</si>
  <si>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</si>
  <si>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</si>
  <si>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</si>
  <si>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ano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</si>
  <si>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</si>
  <si>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VŠEOBECNÉ POŽADAVKY</t>
  </si>
  <si>
    <t>rozlišení</t>
  </si>
  <si>
    <t>porty</t>
  </si>
  <si>
    <t>hmotnost</t>
  </si>
  <si>
    <t xml:space="preserve">úhlopříčka obrazovky </t>
  </si>
  <si>
    <t>min. 86"</t>
  </si>
  <si>
    <t xml:space="preserve">dotyková obrazovka </t>
  </si>
  <si>
    <t>vestavěné reproduktory</t>
  </si>
  <si>
    <t>příslušenství</t>
  </si>
  <si>
    <t>konektivita</t>
  </si>
  <si>
    <t xml:space="preserve">záruka </t>
  </si>
  <si>
    <t>min. 24 měsíců</t>
  </si>
  <si>
    <t>kompatibilita</t>
  </si>
  <si>
    <t>pozorovací úhly</t>
  </si>
  <si>
    <t>min. 178°/178°</t>
  </si>
  <si>
    <t>Maximální přípustná cena</t>
  </si>
  <si>
    <t>Kompatibilní s výše uvedeným displejem</t>
  </si>
  <si>
    <t xml:space="preserve">min. 4K (3840x2160px) </t>
  </si>
  <si>
    <t>min. 36 měsíců v režimu on-site</t>
  </si>
  <si>
    <t>VESA uchycení</t>
  </si>
  <si>
    <t>softwarové vybavení</t>
  </si>
  <si>
    <t>min. dálkový ovladač, 2x stylus</t>
  </si>
  <si>
    <t>Windows 10 a vyšší, macOS 12 a vyšší</t>
  </si>
  <si>
    <t>doba odezvy</t>
  </si>
  <si>
    <t>jas</t>
  </si>
  <si>
    <t>životnost</t>
  </si>
  <si>
    <t>min. 50 000 hodin</t>
  </si>
  <si>
    <t>Nosnost</t>
  </si>
  <si>
    <t>Konferenční mikrofon</t>
  </si>
  <si>
    <t xml:space="preserve">Záruka </t>
  </si>
  <si>
    <t>princip</t>
  </si>
  <si>
    <t>kondenzátorový</t>
  </si>
  <si>
    <t>typ mikrofonu</t>
  </si>
  <si>
    <t>konferenční</t>
  </si>
  <si>
    <t>Bluetooth, kabel USB</t>
  </si>
  <si>
    <t>délka kabelu USB</t>
  </si>
  <si>
    <t xml:space="preserve">charakteristika </t>
  </si>
  <si>
    <t>všesměrová</t>
  </si>
  <si>
    <t>max. 8 kg</t>
  </si>
  <si>
    <t xml:space="preserve">umístění </t>
  </si>
  <si>
    <t>záruka</t>
  </si>
  <si>
    <t>RAM</t>
  </si>
  <si>
    <t>SSD</t>
  </si>
  <si>
    <t>min. 450 nits</t>
  </si>
  <si>
    <t>1 600 Kč bez DPH</t>
  </si>
  <si>
    <t>5 900 Kč bez DPH</t>
  </si>
  <si>
    <t>15 000 Kč bez DPH</t>
  </si>
  <si>
    <t>max. 8 ms</t>
  </si>
  <si>
    <t>vnitřní úložný prostor</t>
  </si>
  <si>
    <t>min. 128 GB</t>
  </si>
  <si>
    <t>min. 8 GB</t>
  </si>
  <si>
    <t>Interaktivní displej 86"</t>
  </si>
  <si>
    <t>funkce</t>
  </si>
  <si>
    <t>kompatibilní s interaktivním displejem výše</t>
  </si>
  <si>
    <t xml:space="preserve">nosnost </t>
  </si>
  <si>
    <t>nástěnné</t>
  </si>
  <si>
    <t>konstrukce</t>
  </si>
  <si>
    <t>sklopný</t>
  </si>
  <si>
    <t>min. 50 kg</t>
  </si>
  <si>
    <t>montáž a zapojení jednotlivých komponent, organizace kabeláže, zprovoznění a zaškolení obsluhy</t>
  </si>
  <si>
    <t>úhlopříčka</t>
  </si>
  <si>
    <t>min. 3840 x 2160 px (4K Ultra HD)</t>
  </si>
  <si>
    <t>technologie</t>
  </si>
  <si>
    <t>ovladač</t>
  </si>
  <si>
    <t>Ano</t>
  </si>
  <si>
    <t>reproduktory</t>
  </si>
  <si>
    <t>náklon horizontální</t>
  </si>
  <si>
    <t>náklon vertikální</t>
  </si>
  <si>
    <t>min. 120°</t>
  </si>
  <si>
    <t>max. 500 g</t>
  </si>
  <si>
    <t>min. 0,7 m</t>
  </si>
  <si>
    <t>Tlačítko pro bezdrátový přenos</t>
  </si>
  <si>
    <t>Přídavná videokamera k interaktivnímu displeji</t>
  </si>
  <si>
    <t>Montáž a kabeláž</t>
  </si>
  <si>
    <t>Kancelář rektora N2009</t>
  </si>
  <si>
    <t>Kancelář kvestora N2007</t>
  </si>
  <si>
    <t>Držák interaktivního dipsleje se zdvihem</t>
  </si>
  <si>
    <t>Televize 75"</t>
  </si>
  <si>
    <t>Držák 75" televize, sklopný</t>
  </si>
  <si>
    <t>Kancelář ředitelky OŘLZ N2054A</t>
  </si>
  <si>
    <t>Televize 55"</t>
  </si>
  <si>
    <t>Držák 55" televize, kloubový</t>
  </si>
  <si>
    <t>web kamera</t>
  </si>
  <si>
    <t>5 000 Kč bez DPH</t>
  </si>
  <si>
    <t>2 100 Kč bez DPH</t>
  </si>
  <si>
    <t>rozlišení přenášeného obrazu</t>
  </si>
  <si>
    <t>min. FHD (1920x1080 px)</t>
  </si>
  <si>
    <t>typ konektorů přijímač/vysílač</t>
  </si>
  <si>
    <t>samec HDMI min. verze 1.2</t>
  </si>
  <si>
    <t>přenos signálu</t>
  </si>
  <si>
    <t>5GHz Wi-Fi</t>
  </si>
  <si>
    <t>dosah signálu</t>
  </si>
  <si>
    <t>min. 35m</t>
  </si>
  <si>
    <t>anténa</t>
  </si>
  <si>
    <t>integrovaná</t>
  </si>
  <si>
    <t>Plug and Play, možnost párování více vysílačů s jedním přijímačem, tlačitko pro odpojení a opětovné připojení</t>
  </si>
  <si>
    <t>Napájení vysílače a příjímače přes USB</t>
  </si>
  <si>
    <t>obsah balení</t>
  </si>
  <si>
    <t>min. 2x napájecí kabely, min. 1x propojovací HDMI kabel</t>
  </si>
  <si>
    <t>zakončení HDMI kabelu</t>
  </si>
  <si>
    <t>rovné</t>
  </si>
  <si>
    <t>barva</t>
  </si>
  <si>
    <t>neutrální - černá, stříbrná, bílá, šedá</t>
  </si>
  <si>
    <t xml:space="preserve">Bezdrátový adaptér - vysílač a přijímač HDMI signálu </t>
  </si>
  <si>
    <t>Držák 55" televize, sklopný</t>
  </si>
  <si>
    <t>30 000 Kč bez DPH</t>
  </si>
  <si>
    <t>Procesor</t>
  </si>
  <si>
    <t>PassMark – CPU Mark min. 23 500, min. 9 jader CPU</t>
  </si>
  <si>
    <t>Grafická karta</t>
  </si>
  <si>
    <t>integrovaná, min. 10 jader GPU</t>
  </si>
  <si>
    <t>Operační pamět</t>
  </si>
  <si>
    <t>Typ displeje</t>
  </si>
  <si>
    <t>dotykový</t>
  </si>
  <si>
    <t>Rozlišení displeje</t>
  </si>
  <si>
    <t>min. 2420 × 1668 px</t>
  </si>
  <si>
    <t>Úhlopříčka displeje</t>
  </si>
  <si>
    <t>min. 10,9" max. 11,2"</t>
  </si>
  <si>
    <t>Displej</t>
  </si>
  <si>
    <t>Ultra Retina XDR</t>
  </si>
  <si>
    <t>Jemnost displeje</t>
  </si>
  <si>
    <t>min. 260 PPI</t>
  </si>
  <si>
    <t>min. 256 GB</t>
  </si>
  <si>
    <t>Konektivita</t>
  </si>
  <si>
    <t>min. 1x USB-C, WiFi 6E</t>
  </si>
  <si>
    <t>Operační systém</t>
  </si>
  <si>
    <r>
      <t xml:space="preserve">předinstalovaný OEM operační systém </t>
    </r>
    <r>
      <rPr>
        <b/>
        <sz val="11"/>
        <color theme="1"/>
        <rFont val="Calibri"/>
        <family val="2"/>
        <charset val="238"/>
        <scheme val="minor"/>
      </rPr>
      <t xml:space="preserve">iPadOS </t>
    </r>
    <r>
      <rPr>
        <sz val="11"/>
        <color theme="1"/>
        <rFont val="Calibri"/>
        <family val="2"/>
        <charset val="238"/>
        <scheme val="minor"/>
      </rPr>
      <t>min. iPadOS 17</t>
    </r>
  </si>
  <si>
    <t>Funkce</t>
  </si>
  <si>
    <t>NFC, WiFi, Bluetooth, GLONASS, OTG, Pohybový senzor, Digitální kompas, Gyroskop, Světelný senzor, Senzor přiblížení, Barometr, G-Senzor, Čtečka otisku prstů</t>
  </si>
  <si>
    <t>Fotoaparát</t>
  </si>
  <si>
    <t>Přední min. 12 Mpx, Zadní (hlavní) min. 12Mpx, podpora 4K Ultra HD</t>
  </si>
  <si>
    <t>Hmotnost</t>
  </si>
  <si>
    <t>max. 0,5 kg nebo méně</t>
  </si>
  <si>
    <t>Záruka</t>
  </si>
  <si>
    <t>Pouzdro</t>
  </si>
  <si>
    <t>zavírací, 3 sklopné části</t>
  </si>
  <si>
    <t>Ochrané sklo</t>
  </si>
  <si>
    <t>tvrdost min. 9H, zaoblení 2,5D,  instalační rámeček, čístící hadřík, samolepka na odstranění prachu</t>
  </si>
  <si>
    <t>Tablet 11" a příslušenství</t>
  </si>
  <si>
    <t>Tablet pro ovládání řídícího systému zasedačky N2010</t>
  </si>
  <si>
    <t>ano, multi-touch, min. 20 dotykových vstupů pro windows, min. 20 dotykových vstupů pro Android, rozpoznávání dotyku hrotu pera, hrotu zvýrazňovače, prstu a dlaně</t>
  </si>
  <si>
    <t>60 000 Kč bez DPH</t>
  </si>
  <si>
    <t>ano, min 2x 15W</t>
  </si>
  <si>
    <t>min. 2x HDMI-in (2.0 a vyšší), min. 1x DisplayPort, min. 1x HDMI out, min. 1x audio out, min. 2x RJ45, min. 2x USB, min. 1x USB-C, min. 1x RS-232</t>
  </si>
  <si>
    <t>připojení k PC kabelem USB, bezdrátově přes aplikaci nebo tlačítkem pro bezdrátový přenos</t>
  </si>
  <si>
    <t>Android 13 nebo novější</t>
  </si>
  <si>
    <t>OPS slot</t>
  </si>
  <si>
    <t>max. 70 kg</t>
  </si>
  <si>
    <t>Přenos signálu</t>
  </si>
  <si>
    <t>port pro připojení do PC</t>
  </si>
  <si>
    <t>5 600 Kč bez DPH</t>
  </si>
  <si>
    <t>Wi-Fi, 5 GHz a 2,4 GHz</t>
  </si>
  <si>
    <t>kompatibilní s inteaktivním displejem výše</t>
  </si>
  <si>
    <t>USB-C</t>
  </si>
  <si>
    <t>zahájení nebo přerušení sdílení obrazu stisknutím tlačítka</t>
  </si>
  <si>
    <t>latence</t>
  </si>
  <si>
    <t>max. 150 ms</t>
  </si>
  <si>
    <t>3 100 Kč bez DPH</t>
  </si>
  <si>
    <t>min. 4K (3840x2160px)  30fps</t>
  </si>
  <si>
    <t>zorné pole</t>
  </si>
  <si>
    <t>připojení pomocí USB-C</t>
  </si>
  <si>
    <t>automatické vývážení bílé, automatické nastavení expozice, potlačení šumu a blikání</t>
  </si>
  <si>
    <t>bezdrátový přenos obrazu do PC pomocí tlačítka pro bezdrátový přenos</t>
  </si>
  <si>
    <t>Držák interaktivního dipsleje, fixní</t>
  </si>
  <si>
    <t>Kompatibilní s výše uvedeným 86" displejem</t>
  </si>
  <si>
    <t>min. 80 kg</t>
  </si>
  <si>
    <t>fixní</t>
  </si>
  <si>
    <t>bez náklonu</t>
  </si>
  <si>
    <t>20 000 Kč bez DPH</t>
  </si>
  <si>
    <t>min. 1 m</t>
  </si>
  <si>
    <t>max. 700 g</t>
  </si>
  <si>
    <t>Bluetooth, kabel USB, bezdrátový USB dongle</t>
  </si>
  <si>
    <t xml:space="preserve">možnost stálého spárování těchto těchto dvou mikrofonů, bez nutnosti párování při každém zapnutí </t>
  </si>
  <si>
    <t>frenkvence mikrofonu</t>
  </si>
  <si>
    <t>min. od 100 Hz do 6 700 Hz</t>
  </si>
  <si>
    <t>2 000 Kč bez DPH</t>
  </si>
  <si>
    <t>umístění</t>
  </si>
  <si>
    <t>horní hrana displeje</t>
  </si>
  <si>
    <t>Zasedačka stavební oddělení, budova L, N2006</t>
  </si>
  <si>
    <t>Zasedačka malá, budova A, N2063</t>
  </si>
  <si>
    <t>funkce bezdrátového přenosu obrazu a zvuku mezi tlačítkem a interaktivním displejem, včetně dotyku. Zároveň možnost načíst přídavnou kameru viz výše bezdrátově pomocí tohoto tlačítka v PC jako webkameru.</t>
  </si>
  <si>
    <t>k fungování přenosu a všech lokálních funkcí není potřeba připojení k internetu ani žádným sitím třetích stran</t>
  </si>
  <si>
    <t>7 500 Kč bez DPH</t>
  </si>
  <si>
    <t>17 700 Kč bez DPH</t>
  </si>
  <si>
    <t>Výškově nastavitelný, ruční posuv min. 40 cm</t>
  </si>
  <si>
    <t>Uchycení ke stěně</t>
  </si>
  <si>
    <t>min. 70 kg</t>
  </si>
  <si>
    <t>Nastavení držáku pro snadnou manipulaci</t>
  </si>
  <si>
    <t>LED</t>
  </si>
  <si>
    <t>podsvícení</t>
  </si>
  <si>
    <t>Direct LED</t>
  </si>
  <si>
    <t>Obnovovací frekvence</t>
  </si>
  <si>
    <t>min. 50/60 Hz</t>
  </si>
  <si>
    <t>další vlastnosti obrazu</t>
  </si>
  <si>
    <t>HDR</t>
  </si>
  <si>
    <t>min. 3x HDMI, 2x USB, 1x LAN</t>
  </si>
  <si>
    <t xml:space="preserve">Bezdrátové připojení </t>
  </si>
  <si>
    <t>WiFi, Bluetooth, DLNA, Miracast, Apple AirPlay2, párování s mobilním zařízením</t>
  </si>
  <si>
    <t>Ano, min. výkon 20 W</t>
  </si>
  <si>
    <t>tunery</t>
  </si>
  <si>
    <t>min. DVB-T2 HEVC, DVB-S2, DVB-C</t>
  </si>
  <si>
    <t>typ</t>
  </si>
  <si>
    <t>Smart TV</t>
  </si>
  <si>
    <t>multimediální funkce</t>
  </si>
  <si>
    <t>přehrávání z USB, nahrávání na USB, světelný senzor</t>
  </si>
  <si>
    <t>rozměry bez podstavce</t>
  </si>
  <si>
    <t>16 200 Kč bez DPH</t>
  </si>
  <si>
    <t>max. 33 kg</t>
  </si>
  <si>
    <t>max. 170 cm (šířka), 105cm (výška), 8 cm (hloubka)</t>
  </si>
  <si>
    <t>1 500 Kč bez DPH</t>
  </si>
  <si>
    <t>náklon</t>
  </si>
  <si>
    <t>min. + 3° / - 12°</t>
  </si>
  <si>
    <t>8 500 Kč bez DPH</t>
  </si>
  <si>
    <t>min. 55"</t>
  </si>
  <si>
    <t>min. 75"</t>
  </si>
  <si>
    <t>max. 16 kg</t>
  </si>
  <si>
    <t>max. 126 cm (šířka), 81 cm (výška), 8 cm (hloubka)</t>
  </si>
  <si>
    <t>kompatibilní s televizí 55" výše</t>
  </si>
  <si>
    <t>kloubový</t>
  </si>
  <si>
    <t>min. + 10° / - 20°</t>
  </si>
  <si>
    <t xml:space="preserve">náklon horizontální </t>
  </si>
  <si>
    <t>max. vzdálenost od zdi</t>
  </si>
  <si>
    <t>min. 45 cm</t>
  </si>
  <si>
    <t>min. 170°</t>
  </si>
  <si>
    <t>připojení k PC pomocí USB portu</t>
  </si>
  <si>
    <t>zoom kamery</t>
  </si>
  <si>
    <t>ano, min. 3x digitální</t>
  </si>
  <si>
    <t>auto framing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</si>
</sst>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5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165" fontId="1" fillId="0" borderId="0" xfId="0" applyNumberFormat="1" applyFont="1"/>
    <xf numFmtId="0" fontId="0" fillId="3" borderId="14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3" borderId="19" xfId="0" applyFill="1" applyBorder="1" applyAlignment="1" applyProtection="1">
      <alignment wrapText="1"/>
      <protection locked="0"/>
    </xf>
    <xf numFmtId="0" fontId="0" fillId="3" borderId="25" xfId="0" applyFill="1" applyBorder="1" applyAlignment="1" applyProtection="1">
      <alignment wrapText="1"/>
      <protection locked="0"/>
    </xf>
    <xf numFmtId="0" fontId="5" fillId="2" borderId="3" xfId="0" applyFont="1" applyFill="1" applyBorder="1" applyAlignment="1">
      <alignment wrapText="1"/>
    </xf>
    <xf numFmtId="164" fontId="0" fillId="3" borderId="29" xfId="0" applyNumberFormat="1" applyFill="1" applyBorder="1" applyProtection="1">
      <protection locked="0"/>
    </xf>
    <xf numFmtId="0" fontId="0" fillId="7" borderId="23" xfId="0" applyFill="1" applyBorder="1" applyAlignment="1">
      <alignment horizontal="center"/>
    </xf>
    <xf numFmtId="164" fontId="0" fillId="7" borderId="23" xfId="0" applyNumberFormat="1" applyFill="1" applyBorder="1"/>
    <xf numFmtId="164" fontId="0" fillId="7" borderId="24" xfId="0" applyNumberFormat="1" applyFill="1" applyBorder="1"/>
    <xf numFmtId="0" fontId="0" fillId="0" borderId="0" xfId="0" applyAlignment="1">
      <alignment wrapText="1"/>
    </xf>
    <xf numFmtId="0" fontId="0" fillId="2" borderId="34" xfId="0" applyFill="1" applyBorder="1" applyAlignment="1">
      <alignment wrapText="1"/>
    </xf>
    <xf numFmtId="0" fontId="0" fillId="3" borderId="35" xfId="0" applyFill="1" applyBorder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/>
    <xf numFmtId="0" fontId="5" fillId="2" borderId="1" xfId="0" applyFont="1" applyFill="1" applyBorder="1" applyAlignment="1">
      <alignment wrapText="1"/>
    </xf>
    <xf numFmtId="0" fontId="5" fillId="2" borderId="34" xfId="0" applyFont="1" applyFill="1" applyBorder="1" applyAlignment="1">
      <alignment wrapText="1"/>
    </xf>
    <xf numFmtId="0" fontId="7" fillId="10" borderId="0" xfId="0" applyFont="1" applyFill="1" applyAlignment="1">
      <alignment horizontal="justify" vertical="top" wrapText="1"/>
    </xf>
    <xf numFmtId="0" fontId="1" fillId="0" borderId="28" xfId="0" applyFont="1" applyBorder="1" applyAlignment="1">
      <alignment wrapText="1"/>
    </xf>
    <xf numFmtId="0" fontId="0" fillId="2" borderId="39" xfId="0" applyFill="1" applyBorder="1" applyAlignment="1">
      <alignment wrapText="1"/>
    </xf>
    <xf numFmtId="0" fontId="0" fillId="3" borderId="18" xfId="0" applyFill="1" applyBorder="1" applyAlignment="1" applyProtection="1">
      <alignment wrapText="1"/>
      <protection locked="0"/>
    </xf>
    <xf numFmtId="0" fontId="0" fillId="0" borderId="33" xfId="0" applyBorder="1" applyAlignment="1">
      <alignment wrapText="1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3" borderId="36" xfId="0" applyFill="1" applyBorder="1" applyAlignment="1" applyProtection="1">
      <alignment horizontal="left" vertical="top" wrapText="1"/>
      <protection locked="0"/>
    </xf>
    <xf numFmtId="164" fontId="0" fillId="3" borderId="45" xfId="0" applyNumberFormat="1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vertical="center" wrapText="1"/>
      <protection locked="0"/>
    </xf>
    <xf numFmtId="0" fontId="0" fillId="0" borderId="44" xfId="0" applyBorder="1"/>
    <xf numFmtId="165" fontId="1" fillId="0" borderId="45" xfId="0" applyNumberFormat="1" applyFont="1" applyBorder="1"/>
    <xf numFmtId="165" fontId="1" fillId="0" borderId="23" xfId="0" applyNumberFormat="1" applyFont="1" applyBorder="1"/>
    <xf numFmtId="165" fontId="1" fillId="0" borderId="24" xfId="0" applyNumberFormat="1" applyFont="1" applyBorder="1"/>
    <xf numFmtId="0" fontId="1" fillId="0" borderId="29" xfId="0" applyFont="1" applyBorder="1" applyAlignment="1">
      <alignment horizontal="right"/>
    </xf>
    <xf numFmtId="0" fontId="0" fillId="3" borderId="9" xfId="0" applyFill="1" applyBorder="1" applyAlignment="1" applyProtection="1">
      <alignment wrapText="1"/>
      <protection locked="0"/>
    </xf>
    <xf numFmtId="0" fontId="0" fillId="3" borderId="30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5" fillId="2" borderId="1" xfId="0" applyFont="1" applyFill="1" applyBorder="1" applyAlignment="1">
      <alignment vertical="center" wrapText="1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horizontal="left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3" borderId="41" xfId="0" applyFill="1" applyBorder="1" applyAlignment="1" applyProtection="1">
      <alignment horizontal="left" vertical="top" wrapText="1"/>
      <protection locked="0"/>
    </xf>
    <xf numFmtId="0" fontId="0" fillId="3" borderId="43" xfId="0" applyFill="1" applyBorder="1" applyAlignment="1" applyProtection="1">
      <alignment horizontal="left" vertical="top" wrapText="1"/>
      <protection locked="0"/>
    </xf>
    <xf numFmtId="0" fontId="0" fillId="0" borderId="40" xfId="0" applyBorder="1" applyAlignment="1">
      <alignment vertical="top" wrapText="1"/>
    </xf>
    <xf numFmtId="0" fontId="6" fillId="3" borderId="14" xfId="0" applyFont="1" applyFill="1" applyBorder="1" applyAlignment="1">
      <alignment horizontal="left" wrapText="1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47" xfId="0" applyFill="1" applyBorder="1" applyAlignment="1" applyProtection="1">
      <alignment wrapText="1"/>
      <protection locked="0"/>
    </xf>
    <xf numFmtId="0" fontId="0" fillId="0" borderId="26" xfId="0" applyBorder="1" applyAlignment="1">
      <alignment wrapText="1"/>
    </xf>
    <xf numFmtId="0" fontId="5" fillId="2" borderId="39" xfId="0" applyFont="1" applyFill="1" applyBorder="1" applyAlignment="1">
      <alignment wrapText="1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1" fillId="6" borderId="21" xfId="0" applyFont="1" applyFill="1" applyBorder="1" applyAlignment="1">
      <alignment horizontal="left" vertical="top" wrapText="1"/>
    </xf>
    <xf numFmtId="0" fontId="1" fillId="6" borderId="20" xfId="0" applyFont="1" applyFill="1" applyBorder="1" applyAlignment="1">
      <alignment horizontal="left" vertical="top" wrapText="1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vertical="top" wrapText="1"/>
      <protection locked="0"/>
    </xf>
    <xf numFmtId="0" fontId="0" fillId="3" borderId="21" xfId="0" applyFill="1" applyBorder="1" applyAlignment="1" applyProtection="1">
      <alignment vertical="top" wrapText="1"/>
      <protection locked="0"/>
    </xf>
    <xf numFmtId="0" fontId="0" fillId="3" borderId="36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0" fillId="0" borderId="46" xfId="0" applyBorder="1" applyAlignment="1">
      <alignment wrapText="1"/>
    </xf>
    <xf numFmtId="0" fontId="5" fillId="0" borderId="33" xfId="0" applyFont="1" applyBorder="1" applyAlignment="1">
      <alignment vertical="center" wrapText="1"/>
    </xf>
    <xf numFmtId="0" fontId="1" fillId="6" borderId="20" xfId="0" applyFont="1" applyFill="1" applyBorder="1" applyAlignment="1">
      <alignment vertical="top" wrapText="1"/>
    </xf>
    <xf numFmtId="0" fontId="1" fillId="6" borderId="21" xfId="0" applyFont="1" applyFill="1" applyBorder="1" applyAlignment="1">
      <alignment vertical="top" wrapText="1"/>
    </xf>
    <xf numFmtId="0" fontId="5" fillId="0" borderId="46" xfId="0" applyFont="1" applyBorder="1" applyAlignment="1">
      <alignment vertical="center" wrapText="1"/>
    </xf>
    <xf numFmtId="0" fontId="1" fillId="6" borderId="36" xfId="0" applyFont="1" applyFill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0" fillId="0" borderId="50" xfId="0" applyBorder="1" applyAlignment="1">
      <alignment vertical="center" wrapText="1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42" xfId="0" applyFill="1" applyBorder="1" applyAlignment="1" applyProtection="1">
      <alignment horizontal="left" vertical="top" wrapText="1"/>
      <protection locked="0"/>
    </xf>
    <xf numFmtId="0" fontId="0" fillId="3" borderId="43" xfId="0" applyFill="1" applyBorder="1" applyAlignment="1" applyProtection="1">
      <alignment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42" xfId="0" applyFill="1" applyBorder="1" applyAlignment="1" applyProtection="1">
      <alignment vertical="top" wrapText="1"/>
      <protection locked="0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164" fontId="0" fillId="9" borderId="30" xfId="0" applyNumberFormat="1" applyFill="1" applyBorder="1" applyAlignment="1" applyProtection="1">
      <alignment horizontal="center"/>
      <protection locked="0"/>
    </xf>
    <xf numFmtId="164" fontId="0" fillId="9" borderId="41" xfId="0" applyNumberFormat="1" applyFill="1" applyBorder="1" applyAlignment="1" applyProtection="1">
      <alignment horizontal="center"/>
      <protection locked="0"/>
    </xf>
    <xf numFmtId="164" fontId="0" fillId="9" borderId="0" xfId="0" applyNumberFormat="1" applyFill="1" applyBorder="1" applyAlignment="1" applyProtection="1">
      <alignment horizontal="center"/>
      <protection locked="0"/>
    </xf>
    <xf numFmtId="164" fontId="0" fillId="9" borderId="9" xfId="0" applyNumberFormat="1" applyFill="1" applyBorder="1" applyAlignment="1" applyProtection="1">
      <alignment horizontal="center"/>
      <protection locked="0"/>
    </xf>
    <xf numFmtId="164" fontId="0" fillId="9" borderId="42" xfId="0" applyNumberFormat="1" applyFill="1" applyBorder="1" applyAlignment="1" applyProtection="1">
      <alignment horizontal="center"/>
      <protection locked="0"/>
    </xf>
    <xf numFmtId="164" fontId="0" fillId="9" borderId="43" xfId="0" applyNumberFormat="1" applyFill="1" applyBorder="1" applyAlignment="1" applyProtection="1">
      <alignment horizontal="center"/>
      <protection locked="0"/>
    </xf>
    <xf numFmtId="0" fontId="6" fillId="2" borderId="38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8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8" fillId="11" borderId="32" xfId="0" applyFont="1" applyFill="1" applyBorder="1" applyAlignment="1">
      <alignment horizontal="center" vertical="center" wrapText="1"/>
    </xf>
    <xf numFmtId="0" fontId="8" fillId="11" borderId="31" xfId="0" applyFont="1" applyFill="1" applyBorder="1" applyAlignment="1">
      <alignment horizontal="center" vertical="center" wrapText="1"/>
    </xf>
    <xf numFmtId="0" fontId="8" fillId="11" borderId="37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8" fillId="11" borderId="41" xfId="0" applyFont="1" applyFill="1" applyBorder="1" applyAlignment="1">
      <alignment horizontal="center" vertical="center" wrapText="1"/>
    </xf>
    <xf numFmtId="0" fontId="8" fillId="11" borderId="4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3" borderId="3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6" borderId="20" xfId="0" applyFont="1" applyFill="1" applyBorder="1" applyAlignment="1">
      <alignment horizontal="left" vertical="top" wrapText="1"/>
    </xf>
    <xf numFmtId="0" fontId="1" fillId="6" borderId="21" xfId="0" applyFont="1" applyFill="1" applyBorder="1" applyAlignment="1">
      <alignment horizontal="left" vertical="top" wrapText="1"/>
    </xf>
    <xf numFmtId="0" fontId="1" fillId="6" borderId="36" xfId="0" applyFont="1" applyFill="1" applyBorder="1" applyAlignment="1">
      <alignment horizontal="left" vertical="top" wrapText="1"/>
    </xf>
    <xf numFmtId="164" fontId="0" fillId="9" borderId="32" xfId="0" applyNumberFormat="1" applyFill="1" applyBorder="1" applyAlignment="1">
      <alignment horizontal="center"/>
    </xf>
    <xf numFmtId="164" fontId="0" fillId="9" borderId="30" xfId="0" applyNumberFormat="1" applyFill="1" applyBorder="1" applyAlignment="1">
      <alignment horizontal="center"/>
    </xf>
    <xf numFmtId="164" fontId="0" fillId="9" borderId="41" xfId="0" applyNumberFormat="1" applyFill="1" applyBorder="1" applyAlignment="1">
      <alignment horizontal="center"/>
    </xf>
    <xf numFmtId="164" fontId="0" fillId="9" borderId="31" xfId="0" applyNumberFormat="1" applyFill="1" applyBorder="1" applyAlignment="1">
      <alignment horizontal="center"/>
    </xf>
    <xf numFmtId="164" fontId="0" fillId="9" borderId="0" xfId="0" applyNumberFormat="1" applyFill="1" applyBorder="1" applyAlignment="1">
      <alignment horizontal="center"/>
    </xf>
    <xf numFmtId="164" fontId="0" fillId="9" borderId="9" xfId="0" applyNumberFormat="1" applyFill="1" applyBorder="1" applyAlignment="1">
      <alignment horizontal="center"/>
    </xf>
    <xf numFmtId="164" fontId="0" fillId="9" borderId="37" xfId="0" applyNumberFormat="1" applyFill="1" applyBorder="1" applyAlignment="1">
      <alignment horizontal="center"/>
    </xf>
    <xf numFmtId="164" fontId="0" fillId="9" borderId="42" xfId="0" applyNumberFormat="1" applyFill="1" applyBorder="1" applyAlignment="1">
      <alignment horizontal="center"/>
    </xf>
    <xf numFmtId="164" fontId="0" fillId="9" borderId="43" xfId="0" applyNumberFormat="1" applyFill="1" applyBorder="1" applyAlignment="1">
      <alignment horizontal="center"/>
    </xf>
    <xf numFmtId="164" fontId="0" fillId="9" borderId="32" xfId="0" applyNumberFormat="1" applyFill="1" applyBorder="1" applyAlignment="1" applyProtection="1">
      <alignment horizontal="center"/>
      <protection locked="0"/>
    </xf>
    <xf numFmtId="164" fontId="0" fillId="9" borderId="31" xfId="0" applyNumberFormat="1" applyFill="1" applyBorder="1" applyAlignment="1" applyProtection="1">
      <alignment horizontal="center"/>
      <protection locked="0"/>
    </xf>
    <xf numFmtId="164" fontId="0" fillId="9" borderId="3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0" fillId="9" borderId="0" xfId="0" applyNumberFormat="1" applyFill="1" applyAlignment="1" applyProtection="1">
      <alignment horizontal="center"/>
      <protection locked="0"/>
    </xf>
    <xf numFmtId="164" fontId="0" fillId="9" borderId="44" xfId="0" applyNumberFormat="1" applyFill="1" applyBorder="1" applyAlignment="1" applyProtection="1">
      <alignment horizontal="center"/>
      <protection locked="0"/>
    </xf>
    <xf numFmtId="164" fontId="0" fillId="9" borderId="49" xfId="0" applyNumberFormat="1" applyFill="1" applyBorder="1" applyAlignment="1" applyProtection="1">
      <alignment horizontal="center"/>
      <protection locked="0"/>
    </xf>
    <xf numFmtId="0" fontId="1" fillId="2" borderId="38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42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2" fillId="11" borderId="20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36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164" fontId="0" fillId="8" borderId="32" xfId="0" applyNumberFormat="1" applyFill="1" applyBorder="1" applyAlignment="1" applyProtection="1">
      <alignment horizontal="center"/>
      <protection locked="0"/>
    </xf>
    <xf numFmtId="164" fontId="0" fillId="8" borderId="30" xfId="0" applyNumberFormat="1" applyFill="1" applyBorder="1" applyAlignment="1" applyProtection="1">
      <alignment horizontal="center"/>
      <protection locked="0"/>
    </xf>
    <xf numFmtId="164" fontId="0" fillId="8" borderId="41" xfId="0" applyNumberFormat="1" applyFill="1" applyBorder="1" applyAlignment="1" applyProtection="1">
      <alignment horizontal="center"/>
      <protection locked="0"/>
    </xf>
    <xf numFmtId="164" fontId="0" fillId="8" borderId="31" xfId="0" applyNumberFormat="1" applyFill="1" applyBorder="1" applyAlignment="1" applyProtection="1">
      <alignment horizontal="center"/>
      <protection locked="0"/>
    </xf>
    <xf numFmtId="164" fontId="0" fillId="8" borderId="0" xfId="0" applyNumberFormat="1" applyFill="1" applyBorder="1" applyAlignment="1" applyProtection="1">
      <alignment horizontal="center"/>
      <protection locked="0"/>
    </xf>
    <xf numFmtId="164" fontId="0" fillId="8" borderId="9" xfId="0" applyNumberFormat="1" applyFill="1" applyBorder="1" applyAlignment="1" applyProtection="1">
      <alignment horizontal="center"/>
      <protection locked="0"/>
    </xf>
    <xf numFmtId="164" fontId="0" fillId="8" borderId="37" xfId="0" applyNumberFormat="1" applyFill="1" applyBorder="1" applyAlignment="1" applyProtection="1">
      <alignment horizontal="center"/>
      <protection locked="0"/>
    </xf>
    <xf numFmtId="164" fontId="0" fillId="8" borderId="42" xfId="0" applyNumberFormat="1" applyFill="1" applyBorder="1" applyAlignment="1" applyProtection="1">
      <alignment horizontal="center"/>
      <protection locked="0"/>
    </xf>
    <xf numFmtId="164" fontId="0" fillId="8" borderId="43" xfId="0" applyNumberFormat="1" applyFill="1" applyBorder="1" applyAlignment="1" applyProtection="1">
      <alignment horizontal="center"/>
      <protection locked="0"/>
    </xf>
    <xf numFmtId="164" fontId="0" fillId="9" borderId="48" xfId="0" applyNumberFormat="1" applyFill="1" applyBorder="1" applyAlignment="1">
      <alignment horizontal="center"/>
    </xf>
    <xf numFmtId="164" fontId="0" fillId="9" borderId="44" xfId="0" applyNumberFormat="1" applyFill="1" applyBorder="1" applyAlignment="1">
      <alignment horizontal="center"/>
    </xf>
    <xf numFmtId="164" fontId="0" fillId="9" borderId="49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8"/>
  <sheetViews>
    <sheetView showGridLines="0" tabSelected="1" topLeftCell="A193" zoomScale="85" zoomScaleNormal="85" zoomScaleSheetLayoutView="85" zoomScalePageLayoutView="55" workbookViewId="0">
      <selection activeCell="A318" sqref="A318:D318"/>
    </sheetView>
  </sheetViews>
  <sheetFormatPr defaultColWidth="8.85546875" defaultRowHeight="15" x14ac:dyDescent="0.25"/>
  <cols>
    <col min="1" max="1" width="23.5703125" customWidth="1"/>
    <col min="2" max="2" width="40.5703125" customWidth="1"/>
    <col min="3" max="3" width="67.7109375" customWidth="1"/>
    <col min="4" max="4" width="71.5703125" customWidth="1"/>
    <col min="5" max="5" width="72.140625" customWidth="1"/>
    <col min="6" max="6" width="23.85546875" bestFit="1" customWidth="1"/>
    <col min="7" max="7" width="15.7109375" customWidth="1"/>
    <col min="8" max="8" width="5.140625" bestFit="1" customWidth="1"/>
    <col min="9" max="9" width="13.42578125" customWidth="1"/>
    <col min="10" max="11" width="15.7109375" customWidth="1"/>
    <col min="13" max="13" width="19" customWidth="1"/>
    <col min="14" max="14" width="12.5703125" bestFit="1" customWidth="1"/>
  </cols>
  <sheetData>
    <row r="1" spans="1:14" ht="21" x14ac:dyDescent="0.35">
      <c r="A1" s="165" t="s">
        <v>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4" x14ac:dyDescent="0.25">
      <c r="A2" s="1"/>
      <c r="B2" s="1"/>
    </row>
    <row r="3" spans="1:14" ht="35.1" customHeight="1" x14ac:dyDescent="0.25">
      <c r="A3" s="166" t="s">
        <v>19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4" x14ac:dyDescent="0.25">
      <c r="A4" s="1"/>
      <c r="B4" s="1"/>
    </row>
    <row r="5" spans="1:14" x14ac:dyDescent="0.25">
      <c r="A5" s="2"/>
      <c r="B5" s="2"/>
      <c r="C5" s="3"/>
      <c r="D5" s="3"/>
      <c r="E5" s="3"/>
      <c r="F5" s="3"/>
      <c r="G5" s="5"/>
      <c r="I5" s="6"/>
    </row>
    <row r="6" spans="1:14" ht="15" customHeight="1" x14ac:dyDescent="0.25">
      <c r="A6" s="159" t="s">
        <v>0</v>
      </c>
      <c r="B6" s="10"/>
      <c r="C6" s="125" t="s">
        <v>1</v>
      </c>
      <c r="D6" s="126"/>
      <c r="E6" s="127" t="s">
        <v>2</v>
      </c>
      <c r="F6" s="4" t="s">
        <v>3</v>
      </c>
      <c r="G6" s="132" t="s">
        <v>11</v>
      </c>
      <c r="H6" s="149" t="s">
        <v>7</v>
      </c>
      <c r="I6" s="99" t="s">
        <v>10</v>
      </c>
      <c r="J6" s="99" t="s">
        <v>12</v>
      </c>
      <c r="K6" s="99" t="s">
        <v>13</v>
      </c>
    </row>
    <row r="7" spans="1:14" ht="15.75" thickBot="1" x14ac:dyDescent="0.3">
      <c r="A7" s="160"/>
      <c r="B7" s="11"/>
      <c r="C7" s="7" t="s">
        <v>4</v>
      </c>
      <c r="D7" s="7" t="s">
        <v>5</v>
      </c>
      <c r="E7" s="128"/>
      <c r="F7" s="8" t="s">
        <v>6</v>
      </c>
      <c r="G7" s="133"/>
      <c r="H7" s="150"/>
      <c r="I7" s="100"/>
      <c r="J7" s="100"/>
      <c r="K7" s="100"/>
    </row>
    <row r="8" spans="1:14" ht="15" customHeight="1" thickBot="1" x14ac:dyDescent="0.3">
      <c r="A8" s="134" t="s">
        <v>94</v>
      </c>
      <c r="B8" s="101" t="s">
        <v>71</v>
      </c>
      <c r="C8" s="34" t="s">
        <v>35</v>
      </c>
      <c r="D8" s="110" t="s">
        <v>160</v>
      </c>
      <c r="E8" s="111"/>
      <c r="F8" s="129"/>
      <c r="G8" s="41"/>
      <c r="H8" s="23">
        <v>1</v>
      </c>
      <c r="I8" s="24">
        <f>G8*H8</f>
        <v>0</v>
      </c>
      <c r="J8" s="24">
        <f>K8-I8</f>
        <v>0</v>
      </c>
      <c r="K8" s="25">
        <f>I8*1.21</f>
        <v>0</v>
      </c>
      <c r="M8" s="29"/>
      <c r="N8" s="30"/>
    </row>
    <row r="9" spans="1:14" ht="15" customHeight="1" x14ac:dyDescent="0.25">
      <c r="A9" s="135"/>
      <c r="B9" s="102"/>
      <c r="C9" s="74" t="s">
        <v>24</v>
      </c>
      <c r="D9" s="75" t="s">
        <v>25</v>
      </c>
      <c r="E9" s="20"/>
      <c r="F9" s="130"/>
      <c r="G9" s="104"/>
      <c r="H9" s="104"/>
      <c r="I9" s="104"/>
      <c r="J9" s="104"/>
      <c r="K9" s="105"/>
      <c r="M9" s="29"/>
      <c r="N9" s="30"/>
    </row>
    <row r="10" spans="1:14" ht="15" customHeight="1" x14ac:dyDescent="0.25">
      <c r="A10" s="135"/>
      <c r="B10" s="102"/>
      <c r="C10" s="76" t="s">
        <v>21</v>
      </c>
      <c r="D10" s="9" t="s">
        <v>37</v>
      </c>
      <c r="E10" s="13"/>
      <c r="F10" s="130"/>
      <c r="G10" s="106"/>
      <c r="H10" s="106"/>
      <c r="I10" s="106"/>
      <c r="J10" s="106"/>
      <c r="K10" s="107"/>
      <c r="M10" s="29"/>
      <c r="N10" s="30"/>
    </row>
    <row r="11" spans="1:14" ht="45" x14ac:dyDescent="0.25">
      <c r="A11" s="135"/>
      <c r="B11" s="102"/>
      <c r="C11" s="76" t="s">
        <v>26</v>
      </c>
      <c r="D11" s="9" t="s">
        <v>159</v>
      </c>
      <c r="E11" s="13"/>
      <c r="F11" s="130"/>
      <c r="G11" s="106"/>
      <c r="H11" s="106"/>
      <c r="I11" s="106"/>
      <c r="J11" s="106"/>
      <c r="K11" s="107"/>
      <c r="M11" s="29"/>
      <c r="N11" s="30"/>
    </row>
    <row r="12" spans="1:14" x14ac:dyDescent="0.25">
      <c r="A12" s="135"/>
      <c r="B12" s="102"/>
      <c r="C12" s="76" t="s">
        <v>43</v>
      </c>
      <c r="D12" s="9" t="s">
        <v>67</v>
      </c>
      <c r="E12" s="13"/>
      <c r="F12" s="130"/>
      <c r="G12" s="106"/>
      <c r="H12" s="106"/>
      <c r="I12" s="106"/>
      <c r="J12" s="106"/>
      <c r="K12" s="107"/>
      <c r="M12" s="29"/>
      <c r="N12" s="30"/>
    </row>
    <row r="13" spans="1:14" ht="15" customHeight="1" x14ac:dyDescent="0.25">
      <c r="A13" s="135"/>
      <c r="B13" s="102"/>
      <c r="C13" s="76" t="s">
        <v>33</v>
      </c>
      <c r="D13" s="9" t="s">
        <v>34</v>
      </c>
      <c r="E13" s="13"/>
      <c r="F13" s="130"/>
      <c r="G13" s="106"/>
      <c r="H13" s="106"/>
      <c r="I13" s="106"/>
      <c r="J13" s="106"/>
      <c r="K13" s="107"/>
      <c r="M13" s="29"/>
      <c r="N13" s="30"/>
    </row>
    <row r="14" spans="1:14" ht="15" customHeight="1" x14ac:dyDescent="0.25">
      <c r="A14" s="135"/>
      <c r="B14" s="102"/>
      <c r="C14" s="76" t="s">
        <v>44</v>
      </c>
      <c r="D14" s="9" t="s">
        <v>63</v>
      </c>
      <c r="E14" s="13"/>
      <c r="F14" s="130"/>
      <c r="G14" s="106"/>
      <c r="H14" s="106"/>
      <c r="I14" s="106"/>
      <c r="J14" s="106"/>
      <c r="K14" s="107"/>
      <c r="M14" s="29"/>
      <c r="N14" s="30"/>
    </row>
    <row r="15" spans="1:14" ht="15" customHeight="1" x14ac:dyDescent="0.25">
      <c r="A15" s="135"/>
      <c r="B15" s="102"/>
      <c r="C15" s="76" t="s">
        <v>68</v>
      </c>
      <c r="D15" s="9" t="s">
        <v>69</v>
      </c>
      <c r="E15" s="13"/>
      <c r="F15" s="130"/>
      <c r="G15" s="106"/>
      <c r="H15" s="106"/>
      <c r="I15" s="106"/>
      <c r="J15" s="106"/>
      <c r="K15" s="107"/>
      <c r="M15" s="29"/>
      <c r="N15" s="30"/>
    </row>
    <row r="16" spans="1:14" ht="15" customHeight="1" x14ac:dyDescent="0.25">
      <c r="A16" s="135"/>
      <c r="B16" s="102"/>
      <c r="C16" s="76" t="s">
        <v>61</v>
      </c>
      <c r="D16" s="9" t="s">
        <v>70</v>
      </c>
      <c r="E16" s="13"/>
      <c r="F16" s="130"/>
      <c r="G16" s="106"/>
      <c r="H16" s="106"/>
      <c r="I16" s="106"/>
      <c r="J16" s="106"/>
      <c r="K16" s="107"/>
      <c r="M16" s="29"/>
      <c r="N16" s="30"/>
    </row>
    <row r="17" spans="1:14" ht="15" customHeight="1" x14ac:dyDescent="0.25">
      <c r="A17" s="135"/>
      <c r="B17" s="102"/>
      <c r="C17" s="76" t="s">
        <v>27</v>
      </c>
      <c r="D17" s="9" t="s">
        <v>161</v>
      </c>
      <c r="E17" s="13"/>
      <c r="F17" s="130"/>
      <c r="G17" s="106"/>
      <c r="H17" s="106"/>
      <c r="I17" s="106"/>
      <c r="J17" s="106"/>
      <c r="K17" s="107"/>
      <c r="M17" s="29"/>
      <c r="N17" s="30"/>
    </row>
    <row r="18" spans="1:14" ht="44.25" customHeight="1" x14ac:dyDescent="0.25">
      <c r="A18" s="135"/>
      <c r="B18" s="102"/>
      <c r="C18" s="76" t="s">
        <v>22</v>
      </c>
      <c r="D18" s="9" t="s">
        <v>162</v>
      </c>
      <c r="E18" s="13"/>
      <c r="F18" s="130"/>
      <c r="G18" s="106"/>
      <c r="H18" s="106"/>
      <c r="I18" s="106"/>
      <c r="J18" s="106"/>
      <c r="K18" s="107"/>
      <c r="M18" s="29"/>
      <c r="N18" s="30"/>
    </row>
    <row r="19" spans="1:14" x14ac:dyDescent="0.25">
      <c r="A19" s="135"/>
      <c r="B19" s="102"/>
      <c r="C19" s="76" t="s">
        <v>23</v>
      </c>
      <c r="D19" s="9" t="s">
        <v>166</v>
      </c>
      <c r="E19" s="13"/>
      <c r="F19" s="130"/>
      <c r="G19" s="106"/>
      <c r="H19" s="106"/>
      <c r="I19" s="106"/>
      <c r="J19" s="106"/>
      <c r="K19" s="107"/>
      <c r="M19" s="29"/>
      <c r="N19" s="30"/>
    </row>
    <row r="20" spans="1:14" x14ac:dyDescent="0.25">
      <c r="A20" s="135"/>
      <c r="B20" s="102"/>
      <c r="C20" s="76" t="s">
        <v>28</v>
      </c>
      <c r="D20" s="9" t="s">
        <v>41</v>
      </c>
      <c r="E20" s="13"/>
      <c r="F20" s="130"/>
      <c r="G20" s="106"/>
      <c r="H20" s="106"/>
      <c r="I20" s="106"/>
      <c r="J20" s="106"/>
      <c r="K20" s="107"/>
      <c r="M20" s="29"/>
      <c r="N20" s="30"/>
    </row>
    <row r="21" spans="1:14" ht="30" x14ac:dyDescent="0.25">
      <c r="A21" s="135"/>
      <c r="B21" s="102"/>
      <c r="C21" s="76" t="s">
        <v>29</v>
      </c>
      <c r="D21" s="9" t="s">
        <v>163</v>
      </c>
      <c r="E21" s="13"/>
      <c r="F21" s="130"/>
      <c r="G21" s="106"/>
      <c r="H21" s="106"/>
      <c r="I21" s="106"/>
      <c r="J21" s="106"/>
      <c r="K21" s="107"/>
      <c r="M21" s="29"/>
      <c r="N21" s="30"/>
    </row>
    <row r="22" spans="1:14" x14ac:dyDescent="0.25">
      <c r="A22" s="135"/>
      <c r="B22" s="102"/>
      <c r="C22" s="76" t="s">
        <v>40</v>
      </c>
      <c r="D22" s="9" t="s">
        <v>164</v>
      </c>
      <c r="E22" s="13"/>
      <c r="F22" s="130"/>
      <c r="G22" s="106"/>
      <c r="H22" s="106"/>
      <c r="I22" s="106"/>
      <c r="J22" s="106"/>
      <c r="K22" s="107"/>
      <c r="M22" s="29"/>
      <c r="N22" s="30"/>
    </row>
    <row r="23" spans="1:14" x14ac:dyDescent="0.25">
      <c r="A23" s="135"/>
      <c r="B23" s="102"/>
      <c r="C23" s="77" t="s">
        <v>165</v>
      </c>
      <c r="D23" s="52" t="s">
        <v>18</v>
      </c>
      <c r="E23" s="19"/>
      <c r="F23" s="130"/>
      <c r="G23" s="106"/>
      <c r="H23" s="106"/>
      <c r="I23" s="106"/>
      <c r="J23" s="106"/>
      <c r="K23" s="107"/>
      <c r="M23" s="29"/>
      <c r="N23" s="30"/>
    </row>
    <row r="24" spans="1:14" x14ac:dyDescent="0.25">
      <c r="A24" s="135"/>
      <c r="B24" s="102"/>
      <c r="C24" s="76" t="s">
        <v>32</v>
      </c>
      <c r="D24" s="52" t="s">
        <v>42</v>
      </c>
      <c r="E24" s="19"/>
      <c r="F24" s="130"/>
      <c r="G24" s="106"/>
      <c r="H24" s="106"/>
      <c r="I24" s="106"/>
      <c r="J24" s="106"/>
      <c r="K24" s="107"/>
      <c r="M24" s="29"/>
      <c r="N24" s="30"/>
    </row>
    <row r="25" spans="1:14" x14ac:dyDescent="0.25">
      <c r="A25" s="135"/>
      <c r="B25" s="102"/>
      <c r="C25" s="78" t="s">
        <v>39</v>
      </c>
      <c r="D25" s="79" t="s">
        <v>18</v>
      </c>
      <c r="E25" s="19"/>
      <c r="F25" s="130"/>
      <c r="G25" s="106"/>
      <c r="H25" s="106"/>
      <c r="I25" s="106"/>
      <c r="J25" s="106"/>
      <c r="K25" s="107"/>
      <c r="M25" s="29"/>
      <c r="N25" s="30"/>
    </row>
    <row r="26" spans="1:14" x14ac:dyDescent="0.25">
      <c r="A26" s="135"/>
      <c r="B26" s="102"/>
      <c r="C26" s="78" t="s">
        <v>45</v>
      </c>
      <c r="D26" s="79" t="s">
        <v>46</v>
      </c>
      <c r="E26" s="19"/>
      <c r="F26" s="130"/>
      <c r="G26" s="106"/>
      <c r="H26" s="106"/>
      <c r="I26" s="106"/>
      <c r="J26" s="106"/>
      <c r="K26" s="107"/>
      <c r="M26" s="29"/>
      <c r="N26" s="30"/>
    </row>
    <row r="27" spans="1:14" ht="15.75" thickBot="1" x14ac:dyDescent="0.3">
      <c r="A27" s="135"/>
      <c r="B27" s="103"/>
      <c r="C27" s="80" t="s">
        <v>30</v>
      </c>
      <c r="D27" s="65" t="s">
        <v>38</v>
      </c>
      <c r="E27" s="36"/>
      <c r="F27" s="131"/>
      <c r="G27" s="108"/>
      <c r="H27" s="108"/>
      <c r="I27" s="108"/>
      <c r="J27" s="108"/>
      <c r="K27" s="109"/>
      <c r="M27" s="29"/>
      <c r="N27" s="30"/>
    </row>
    <row r="28" spans="1:14" ht="15.75" thickBot="1" x14ac:dyDescent="0.3">
      <c r="A28" s="67"/>
      <c r="B28" s="114" t="s">
        <v>92</v>
      </c>
      <c r="C28" s="34" t="s">
        <v>35</v>
      </c>
      <c r="D28" s="112" t="s">
        <v>176</v>
      </c>
      <c r="E28" s="113"/>
      <c r="F28" s="69"/>
      <c r="G28" s="41"/>
      <c r="H28" s="23">
        <v>1</v>
      </c>
      <c r="I28" s="24">
        <f>G28*H28</f>
        <v>0</v>
      </c>
      <c r="J28" s="24">
        <f>K28-I28</f>
        <v>0</v>
      </c>
      <c r="K28" s="25">
        <f>I28*1.21</f>
        <v>0</v>
      </c>
      <c r="M28" s="29"/>
      <c r="N28" s="30"/>
    </row>
    <row r="29" spans="1:14" x14ac:dyDescent="0.25">
      <c r="A29" s="67"/>
      <c r="B29" s="115"/>
      <c r="C29" s="81" t="s">
        <v>36</v>
      </c>
      <c r="D29" s="18" t="s">
        <v>18</v>
      </c>
      <c r="E29" s="13"/>
      <c r="F29" s="70"/>
      <c r="G29" s="104"/>
      <c r="H29" s="104"/>
      <c r="I29" s="104"/>
      <c r="J29" s="104"/>
      <c r="K29" s="105"/>
      <c r="M29" s="29"/>
      <c r="N29" s="30"/>
    </row>
    <row r="30" spans="1:14" x14ac:dyDescent="0.25">
      <c r="A30" s="67"/>
      <c r="B30" s="115"/>
      <c r="C30" s="81" t="s">
        <v>21</v>
      </c>
      <c r="D30" s="18" t="s">
        <v>177</v>
      </c>
      <c r="E30" s="13"/>
      <c r="F30" s="70"/>
      <c r="G30" s="106"/>
      <c r="H30" s="106"/>
      <c r="I30" s="106"/>
      <c r="J30" s="106"/>
      <c r="K30" s="107"/>
      <c r="M30" s="29"/>
      <c r="N30" s="30"/>
    </row>
    <row r="31" spans="1:14" x14ac:dyDescent="0.25">
      <c r="A31" s="67"/>
      <c r="B31" s="115"/>
      <c r="C31" s="81" t="s">
        <v>178</v>
      </c>
      <c r="D31" s="18" t="s">
        <v>88</v>
      </c>
      <c r="E31" s="13"/>
      <c r="F31" s="70"/>
      <c r="G31" s="106"/>
      <c r="H31" s="106"/>
      <c r="I31" s="106"/>
      <c r="J31" s="106"/>
      <c r="K31" s="107"/>
      <c r="M31" s="29"/>
      <c r="N31" s="30"/>
    </row>
    <row r="32" spans="1:14" x14ac:dyDescent="0.25">
      <c r="A32" s="67"/>
      <c r="B32" s="115"/>
      <c r="C32" s="81" t="s">
        <v>179</v>
      </c>
      <c r="D32" s="18" t="s">
        <v>18</v>
      </c>
      <c r="E32" s="13"/>
      <c r="F32" s="70"/>
      <c r="G32" s="106"/>
      <c r="H32" s="106"/>
      <c r="I32" s="106"/>
      <c r="J32" s="106"/>
      <c r="K32" s="107"/>
      <c r="M32" s="29"/>
      <c r="N32" s="30"/>
    </row>
    <row r="33" spans="1:14" x14ac:dyDescent="0.25">
      <c r="A33" s="67"/>
      <c r="B33" s="115"/>
      <c r="C33" s="81" t="s">
        <v>195</v>
      </c>
      <c r="D33" s="18" t="s">
        <v>196</v>
      </c>
      <c r="E33" s="13"/>
      <c r="F33" s="70"/>
      <c r="G33" s="106"/>
      <c r="H33" s="106"/>
      <c r="I33" s="106"/>
      <c r="J33" s="106"/>
      <c r="K33" s="107"/>
      <c r="M33" s="29"/>
      <c r="N33" s="30"/>
    </row>
    <row r="34" spans="1:14" ht="30" x14ac:dyDescent="0.25">
      <c r="A34" s="67"/>
      <c r="B34" s="115"/>
      <c r="C34" s="81" t="s">
        <v>72</v>
      </c>
      <c r="D34" s="18" t="s">
        <v>180</v>
      </c>
      <c r="E34" s="13"/>
      <c r="F34" s="70"/>
      <c r="G34" s="106"/>
      <c r="H34" s="106"/>
      <c r="I34" s="106"/>
      <c r="J34" s="106"/>
      <c r="K34" s="107"/>
      <c r="M34" s="29"/>
      <c r="N34" s="30"/>
    </row>
    <row r="35" spans="1:14" x14ac:dyDescent="0.25">
      <c r="A35" s="67"/>
      <c r="B35" s="115"/>
      <c r="C35" s="81" t="s">
        <v>181</v>
      </c>
      <c r="D35" s="18" t="s">
        <v>18</v>
      </c>
      <c r="E35" s="13"/>
      <c r="F35" s="70"/>
      <c r="G35" s="106"/>
      <c r="H35" s="106"/>
      <c r="I35" s="106"/>
      <c r="J35" s="106"/>
      <c r="K35" s="107"/>
      <c r="M35" s="29"/>
      <c r="N35" s="30"/>
    </row>
    <row r="36" spans="1:14" ht="15.75" thickBot="1" x14ac:dyDescent="0.3">
      <c r="A36" s="67"/>
      <c r="B36" s="116"/>
      <c r="C36" s="57" t="s">
        <v>60</v>
      </c>
      <c r="D36" s="35" t="s">
        <v>31</v>
      </c>
      <c r="E36" s="36"/>
      <c r="F36" s="40"/>
      <c r="G36" s="108"/>
      <c r="H36" s="108"/>
      <c r="I36" s="108"/>
      <c r="J36" s="108"/>
      <c r="K36" s="109"/>
      <c r="M36" s="29"/>
      <c r="N36" s="30"/>
    </row>
    <row r="37" spans="1:14" ht="15.75" thickBot="1" x14ac:dyDescent="0.3">
      <c r="A37" s="67"/>
      <c r="B37" s="114" t="s">
        <v>91</v>
      </c>
      <c r="C37" s="34" t="s">
        <v>35</v>
      </c>
      <c r="D37" s="112" t="s">
        <v>169</v>
      </c>
      <c r="E37" s="113"/>
      <c r="F37" s="69"/>
      <c r="G37" s="41"/>
      <c r="H37" s="23">
        <v>2</v>
      </c>
      <c r="I37" s="24">
        <f>G37*H37</f>
        <v>0</v>
      </c>
      <c r="J37" s="24">
        <f>K37-I37</f>
        <v>0</v>
      </c>
      <c r="K37" s="25">
        <f>I37*1.21</f>
        <v>0</v>
      </c>
      <c r="M37" s="29"/>
      <c r="N37" s="30"/>
    </row>
    <row r="38" spans="1:14" x14ac:dyDescent="0.25">
      <c r="A38" s="67"/>
      <c r="B38" s="115"/>
      <c r="C38" s="55" t="s">
        <v>167</v>
      </c>
      <c r="D38" s="18" t="s">
        <v>170</v>
      </c>
      <c r="E38" s="13"/>
      <c r="F38" s="70"/>
      <c r="G38" s="104"/>
      <c r="H38" s="104"/>
      <c r="I38" s="104"/>
      <c r="J38" s="104"/>
      <c r="K38" s="105"/>
      <c r="M38" s="29"/>
      <c r="N38" s="30"/>
    </row>
    <row r="39" spans="1:14" x14ac:dyDescent="0.25">
      <c r="A39" s="67"/>
      <c r="B39" s="115"/>
      <c r="C39" s="56" t="s">
        <v>171</v>
      </c>
      <c r="D39" s="18" t="s">
        <v>84</v>
      </c>
      <c r="E39" s="13"/>
      <c r="F39" s="70"/>
      <c r="G39" s="106"/>
      <c r="H39" s="106"/>
      <c r="I39" s="106"/>
      <c r="J39" s="106"/>
      <c r="K39" s="107"/>
      <c r="M39" s="29"/>
      <c r="N39" s="30"/>
    </row>
    <row r="40" spans="1:14" x14ac:dyDescent="0.25">
      <c r="A40" s="67"/>
      <c r="B40" s="115"/>
      <c r="C40" s="56" t="s">
        <v>168</v>
      </c>
      <c r="D40" s="18" t="s">
        <v>172</v>
      </c>
      <c r="E40" s="13"/>
      <c r="F40" s="70"/>
      <c r="G40" s="106"/>
      <c r="H40" s="106"/>
      <c r="I40" s="106"/>
      <c r="J40" s="106"/>
      <c r="K40" s="107"/>
      <c r="M40" s="29"/>
      <c r="N40" s="30"/>
    </row>
    <row r="41" spans="1:14" x14ac:dyDescent="0.25">
      <c r="A41" s="67"/>
      <c r="B41" s="115"/>
      <c r="C41" s="56" t="s">
        <v>105</v>
      </c>
      <c r="D41" s="18" t="s">
        <v>37</v>
      </c>
      <c r="E41" s="13"/>
      <c r="F41" s="70"/>
      <c r="G41" s="106"/>
      <c r="H41" s="106"/>
      <c r="I41" s="106"/>
      <c r="J41" s="106"/>
      <c r="K41" s="107"/>
      <c r="M41" s="29"/>
      <c r="N41" s="30"/>
    </row>
    <row r="42" spans="1:14" x14ac:dyDescent="0.25">
      <c r="A42" s="67"/>
      <c r="B42" s="115"/>
      <c r="C42" s="56" t="s">
        <v>174</v>
      </c>
      <c r="D42" s="18" t="s">
        <v>175</v>
      </c>
      <c r="E42" s="13"/>
      <c r="F42" s="70"/>
      <c r="G42" s="106"/>
      <c r="H42" s="106"/>
      <c r="I42" s="106"/>
      <c r="J42" s="106"/>
      <c r="K42" s="107"/>
      <c r="M42" s="29"/>
      <c r="N42" s="30"/>
    </row>
    <row r="43" spans="1:14" ht="60" x14ac:dyDescent="0.25">
      <c r="A43" s="67"/>
      <c r="B43" s="115"/>
      <c r="C43" s="56" t="s">
        <v>199</v>
      </c>
      <c r="D43" s="18" t="s">
        <v>18</v>
      </c>
      <c r="E43" s="13"/>
      <c r="F43" s="70"/>
      <c r="G43" s="106"/>
      <c r="H43" s="106"/>
      <c r="I43" s="106"/>
      <c r="J43" s="106"/>
      <c r="K43" s="107"/>
      <c r="M43" s="29"/>
      <c r="N43" s="30"/>
    </row>
    <row r="44" spans="1:14" x14ac:dyDescent="0.25">
      <c r="A44" s="67"/>
      <c r="B44" s="115"/>
      <c r="C44" s="56" t="s">
        <v>173</v>
      </c>
      <c r="D44" s="18" t="s">
        <v>18</v>
      </c>
      <c r="E44" s="13"/>
      <c r="F44" s="70"/>
      <c r="G44" s="106"/>
      <c r="H44" s="106"/>
      <c r="I44" s="106"/>
      <c r="J44" s="106"/>
      <c r="K44" s="107"/>
      <c r="M44" s="29"/>
      <c r="N44" s="30"/>
    </row>
    <row r="45" spans="1:14" ht="30" x14ac:dyDescent="0.25">
      <c r="A45" s="67"/>
      <c r="B45" s="115"/>
      <c r="C45" s="56" t="s">
        <v>200</v>
      </c>
      <c r="D45" s="18" t="s">
        <v>18</v>
      </c>
      <c r="E45" s="13"/>
      <c r="F45" s="70"/>
      <c r="G45" s="106"/>
      <c r="H45" s="106"/>
      <c r="I45" s="106"/>
      <c r="J45" s="106"/>
      <c r="K45" s="107"/>
      <c r="M45" s="29"/>
      <c r="N45" s="30"/>
    </row>
    <row r="46" spans="1:14" x14ac:dyDescent="0.25">
      <c r="A46" s="67"/>
      <c r="B46" s="115"/>
      <c r="C46" s="56" t="s">
        <v>32</v>
      </c>
      <c r="D46" s="18" t="s">
        <v>42</v>
      </c>
      <c r="E46" s="13"/>
      <c r="F46" s="70"/>
      <c r="G46" s="106"/>
      <c r="H46" s="106"/>
      <c r="I46" s="106"/>
      <c r="J46" s="106"/>
      <c r="K46" s="107"/>
      <c r="M46" s="29"/>
      <c r="N46" s="30"/>
    </row>
    <row r="47" spans="1:14" ht="15.75" thickBot="1" x14ac:dyDescent="0.3">
      <c r="A47" s="67"/>
      <c r="B47" s="116"/>
      <c r="C47" s="57" t="s">
        <v>60</v>
      </c>
      <c r="D47" s="35" t="s">
        <v>31</v>
      </c>
      <c r="E47" s="36"/>
      <c r="F47" s="40"/>
      <c r="G47" s="108"/>
      <c r="H47" s="108"/>
      <c r="I47" s="108"/>
      <c r="J47" s="108"/>
      <c r="K47" s="109"/>
      <c r="M47" s="29"/>
      <c r="N47" s="30"/>
    </row>
    <row r="48" spans="1:14" ht="15.75" thickBot="1" x14ac:dyDescent="0.3">
      <c r="A48" s="67"/>
      <c r="B48" s="101" t="s">
        <v>182</v>
      </c>
      <c r="C48" s="34" t="s">
        <v>35</v>
      </c>
      <c r="D48" s="112" t="s">
        <v>194</v>
      </c>
      <c r="E48" s="113"/>
      <c r="F48" s="69"/>
      <c r="G48" s="41"/>
      <c r="H48" s="23">
        <v>1</v>
      </c>
      <c r="I48" s="24">
        <f>G48*H48</f>
        <v>0</v>
      </c>
      <c r="J48" s="24">
        <f>K48-I48</f>
        <v>0</v>
      </c>
      <c r="K48" s="25">
        <f>I48*1.21</f>
        <v>0</v>
      </c>
      <c r="M48" s="29"/>
      <c r="N48" s="30"/>
    </row>
    <row r="49" spans="1:14" x14ac:dyDescent="0.25">
      <c r="A49" s="67"/>
      <c r="B49" s="102"/>
      <c r="C49" s="64" t="s">
        <v>183</v>
      </c>
      <c r="D49" s="21" t="s">
        <v>18</v>
      </c>
      <c r="E49" s="20"/>
      <c r="F49" s="70"/>
      <c r="G49" s="167"/>
      <c r="H49" s="168"/>
      <c r="I49" s="168"/>
      <c r="J49" s="168"/>
      <c r="K49" s="169"/>
      <c r="M49" s="29"/>
      <c r="N49" s="30"/>
    </row>
    <row r="50" spans="1:14" x14ac:dyDescent="0.25">
      <c r="A50" s="67"/>
      <c r="B50" s="102"/>
      <c r="C50" s="82" t="s">
        <v>74</v>
      </c>
      <c r="D50" s="54" t="s">
        <v>184</v>
      </c>
      <c r="E50" s="13"/>
      <c r="F50" s="70"/>
      <c r="G50" s="170"/>
      <c r="H50" s="171"/>
      <c r="I50" s="171"/>
      <c r="J50" s="171"/>
      <c r="K50" s="172"/>
      <c r="M50" s="29"/>
      <c r="N50" s="30"/>
    </row>
    <row r="51" spans="1:14" x14ac:dyDescent="0.25">
      <c r="A51" s="67"/>
      <c r="B51" s="102"/>
      <c r="C51" s="82" t="s">
        <v>59</v>
      </c>
      <c r="D51" s="54" t="s">
        <v>75</v>
      </c>
      <c r="E51" s="13"/>
      <c r="F51" s="70"/>
      <c r="G51" s="170"/>
      <c r="H51" s="171"/>
      <c r="I51" s="171"/>
      <c r="J51" s="171"/>
      <c r="K51" s="172"/>
      <c r="M51" s="29"/>
      <c r="N51" s="30"/>
    </row>
    <row r="52" spans="1:14" x14ac:dyDescent="0.25">
      <c r="A52" s="67"/>
      <c r="B52" s="102"/>
      <c r="C52" s="82" t="s">
        <v>76</v>
      </c>
      <c r="D52" s="54" t="s">
        <v>185</v>
      </c>
      <c r="E52" s="13"/>
      <c r="F52" s="70"/>
      <c r="G52" s="170"/>
      <c r="H52" s="171"/>
      <c r="I52" s="171"/>
      <c r="J52" s="171"/>
      <c r="K52" s="172"/>
      <c r="M52" s="29"/>
      <c r="N52" s="30"/>
    </row>
    <row r="53" spans="1:14" x14ac:dyDescent="0.25">
      <c r="A53" s="67"/>
      <c r="B53" s="102"/>
      <c r="C53" s="82" t="s">
        <v>87</v>
      </c>
      <c r="D53" s="54" t="s">
        <v>186</v>
      </c>
      <c r="E53" s="13"/>
      <c r="F53" s="70"/>
      <c r="G53" s="170"/>
      <c r="H53" s="171"/>
      <c r="I53" s="171"/>
      <c r="J53" s="171"/>
      <c r="K53" s="172"/>
      <c r="M53" s="29"/>
      <c r="N53" s="30"/>
    </row>
    <row r="54" spans="1:14" x14ac:dyDescent="0.25">
      <c r="A54" s="67"/>
      <c r="B54" s="102"/>
      <c r="C54" s="82" t="s">
        <v>86</v>
      </c>
      <c r="D54" s="54" t="s">
        <v>186</v>
      </c>
      <c r="E54" s="13"/>
      <c r="F54" s="70"/>
      <c r="G54" s="170"/>
      <c r="H54" s="171"/>
      <c r="I54" s="171"/>
      <c r="J54" s="171"/>
      <c r="K54" s="172"/>
      <c r="M54" s="29"/>
      <c r="N54" s="30"/>
    </row>
    <row r="55" spans="1:14" x14ac:dyDescent="0.25">
      <c r="A55" s="67"/>
      <c r="B55" s="102"/>
      <c r="C55" s="82" t="s">
        <v>23</v>
      </c>
      <c r="D55" s="54" t="s">
        <v>58</v>
      </c>
      <c r="E55" s="63"/>
      <c r="F55" s="70"/>
      <c r="G55" s="170"/>
      <c r="H55" s="171"/>
      <c r="I55" s="171"/>
      <c r="J55" s="171"/>
      <c r="K55" s="172"/>
      <c r="M55" s="29"/>
      <c r="N55" s="30"/>
    </row>
    <row r="56" spans="1:14" ht="15.75" thickBot="1" x14ac:dyDescent="0.3">
      <c r="A56" s="67"/>
      <c r="B56" s="103"/>
      <c r="C56" s="91" t="s">
        <v>30</v>
      </c>
      <c r="D56" s="27" t="s">
        <v>31</v>
      </c>
      <c r="E56" s="28"/>
      <c r="F56" s="40"/>
      <c r="G56" s="173"/>
      <c r="H56" s="174"/>
      <c r="I56" s="174"/>
      <c r="J56" s="174"/>
      <c r="K56" s="175"/>
      <c r="M56" s="29"/>
      <c r="N56" s="30"/>
    </row>
    <row r="57" spans="1:14" ht="15.75" thickBot="1" x14ac:dyDescent="0.3">
      <c r="A57" s="67"/>
      <c r="B57" s="101" t="s">
        <v>48</v>
      </c>
      <c r="C57" s="34" t="s">
        <v>35</v>
      </c>
      <c r="D57" s="110" t="s">
        <v>103</v>
      </c>
      <c r="E57" s="111"/>
      <c r="F57" s="69"/>
      <c r="G57" s="41"/>
      <c r="H57" s="23">
        <v>2</v>
      </c>
      <c r="I57" s="24">
        <f>G57*H57</f>
        <v>0</v>
      </c>
      <c r="J57" s="24">
        <f>K57-I57</f>
        <v>0</v>
      </c>
      <c r="K57" s="25">
        <f>I57*1.21</f>
        <v>0</v>
      </c>
      <c r="M57" s="29"/>
      <c r="N57" s="30"/>
    </row>
    <row r="58" spans="1:14" x14ac:dyDescent="0.25">
      <c r="A58" s="67"/>
      <c r="B58" s="102"/>
      <c r="C58" s="64" t="s">
        <v>50</v>
      </c>
      <c r="D58" s="21" t="s">
        <v>51</v>
      </c>
      <c r="E58" s="20"/>
      <c r="F58" s="70"/>
      <c r="G58" s="104"/>
      <c r="H58" s="104"/>
      <c r="I58" s="104"/>
      <c r="J58" s="104"/>
      <c r="K58" s="105"/>
      <c r="M58" s="29"/>
      <c r="N58" s="30"/>
    </row>
    <row r="59" spans="1:14" x14ac:dyDescent="0.25">
      <c r="A59" s="67"/>
      <c r="B59" s="102"/>
      <c r="C59" s="64" t="s">
        <v>52</v>
      </c>
      <c r="D59" s="21" t="s">
        <v>53</v>
      </c>
      <c r="E59" s="20"/>
      <c r="F59" s="70"/>
      <c r="G59" s="106"/>
      <c r="H59" s="106"/>
      <c r="I59" s="106"/>
      <c r="J59" s="106"/>
      <c r="K59" s="107"/>
      <c r="M59" s="29"/>
      <c r="N59" s="30"/>
    </row>
    <row r="60" spans="1:14" x14ac:dyDescent="0.25">
      <c r="A60" s="67"/>
      <c r="B60" s="102"/>
      <c r="C60" s="64" t="s">
        <v>56</v>
      </c>
      <c r="D60" s="21" t="s">
        <v>57</v>
      </c>
      <c r="E60" s="20"/>
      <c r="F60" s="70"/>
      <c r="G60" s="106"/>
      <c r="H60" s="106"/>
      <c r="I60" s="106"/>
      <c r="J60" s="106"/>
      <c r="K60" s="107"/>
      <c r="M60" s="29"/>
      <c r="N60" s="30"/>
    </row>
    <row r="61" spans="1:14" x14ac:dyDescent="0.25">
      <c r="A61" s="67"/>
      <c r="B61" s="102"/>
      <c r="C61" s="64" t="s">
        <v>192</v>
      </c>
      <c r="D61" s="21" t="s">
        <v>193</v>
      </c>
      <c r="E61" s="20"/>
      <c r="F61" s="70"/>
      <c r="G61" s="106"/>
      <c r="H61" s="106"/>
      <c r="I61" s="106"/>
      <c r="J61" s="106"/>
      <c r="K61" s="107"/>
      <c r="M61" s="29"/>
      <c r="N61" s="30"/>
    </row>
    <row r="62" spans="1:14" x14ac:dyDescent="0.25">
      <c r="A62" s="67"/>
      <c r="B62" s="102"/>
      <c r="C62" s="64" t="s">
        <v>29</v>
      </c>
      <c r="D62" s="21" t="s">
        <v>190</v>
      </c>
      <c r="E62" s="20"/>
      <c r="F62" s="70"/>
      <c r="G62" s="106"/>
      <c r="H62" s="106"/>
      <c r="I62" s="106"/>
      <c r="J62" s="106"/>
      <c r="K62" s="107"/>
      <c r="M62" s="29"/>
      <c r="N62" s="30"/>
    </row>
    <row r="63" spans="1:14" ht="30" x14ac:dyDescent="0.25">
      <c r="A63" s="67"/>
      <c r="B63" s="102"/>
      <c r="C63" s="64" t="s">
        <v>191</v>
      </c>
      <c r="D63" s="21" t="s">
        <v>18</v>
      </c>
      <c r="E63" s="20"/>
      <c r="F63" s="70"/>
      <c r="G63" s="106"/>
      <c r="H63" s="106"/>
      <c r="I63" s="106"/>
      <c r="J63" s="106"/>
      <c r="K63" s="107"/>
      <c r="M63" s="29"/>
      <c r="N63" s="30"/>
    </row>
    <row r="64" spans="1:14" x14ac:dyDescent="0.25">
      <c r="A64" s="67"/>
      <c r="B64" s="102"/>
      <c r="C64" s="64" t="s">
        <v>55</v>
      </c>
      <c r="D64" s="21" t="s">
        <v>188</v>
      </c>
      <c r="E64" s="20"/>
      <c r="F64" s="70"/>
      <c r="G64" s="106"/>
      <c r="H64" s="106"/>
      <c r="I64" s="106"/>
      <c r="J64" s="106"/>
      <c r="K64" s="107"/>
      <c r="M64" s="29"/>
      <c r="N64" s="30"/>
    </row>
    <row r="65" spans="1:14" x14ac:dyDescent="0.25">
      <c r="A65" s="67"/>
      <c r="B65" s="102"/>
      <c r="C65" s="64" t="s">
        <v>23</v>
      </c>
      <c r="D65" s="21" t="s">
        <v>189</v>
      </c>
      <c r="E65" s="20"/>
      <c r="F65" s="70"/>
      <c r="G65" s="106"/>
      <c r="H65" s="106"/>
      <c r="I65" s="106"/>
      <c r="J65" s="106"/>
      <c r="K65" s="107"/>
      <c r="M65" s="29"/>
      <c r="N65" s="30"/>
    </row>
    <row r="66" spans="1:14" ht="15.75" thickBot="1" x14ac:dyDescent="0.3">
      <c r="A66" s="67"/>
      <c r="B66" s="103"/>
      <c r="C66" s="83" t="s">
        <v>49</v>
      </c>
      <c r="D66" s="27" t="s">
        <v>31</v>
      </c>
      <c r="E66" s="28"/>
      <c r="F66" s="40"/>
      <c r="G66" s="108"/>
      <c r="H66" s="108"/>
      <c r="I66" s="108"/>
      <c r="J66" s="108"/>
      <c r="K66" s="109"/>
      <c r="M66" s="29"/>
      <c r="N66" s="30"/>
    </row>
    <row r="67" spans="1:14" ht="15.75" thickBot="1" x14ac:dyDescent="0.3">
      <c r="A67" s="67"/>
      <c r="B67" s="101" t="s">
        <v>93</v>
      </c>
      <c r="C67" s="34" t="s">
        <v>35</v>
      </c>
      <c r="D67" s="110" t="s">
        <v>187</v>
      </c>
      <c r="E67" s="111"/>
      <c r="F67" s="69"/>
      <c r="G67" s="41"/>
      <c r="H67" s="23">
        <v>1</v>
      </c>
      <c r="I67" s="24">
        <f>G67*H67</f>
        <v>0</v>
      </c>
      <c r="J67" s="24">
        <f>K67-I67</f>
        <v>0</v>
      </c>
      <c r="K67" s="25">
        <f>I67*1.21</f>
        <v>0</v>
      </c>
      <c r="M67" s="29"/>
      <c r="N67" s="30"/>
    </row>
    <row r="68" spans="1:14" ht="30.75" thickBot="1" x14ac:dyDescent="0.3">
      <c r="A68" s="67"/>
      <c r="B68" s="103"/>
      <c r="C68" s="37" t="s">
        <v>79</v>
      </c>
      <c r="D68" s="32" t="s">
        <v>18</v>
      </c>
      <c r="E68" s="28"/>
      <c r="F68" s="40"/>
      <c r="G68" s="152"/>
      <c r="H68" s="152"/>
      <c r="I68" s="152"/>
      <c r="J68" s="152"/>
      <c r="K68" s="153"/>
      <c r="M68" s="29"/>
      <c r="N68" s="30"/>
    </row>
    <row r="69" spans="1:14" ht="15.75" thickBot="1" x14ac:dyDescent="0.3">
      <c r="A69" s="134" t="s">
        <v>95</v>
      </c>
      <c r="B69" s="101" t="s">
        <v>71</v>
      </c>
      <c r="C69" s="34" t="s">
        <v>35</v>
      </c>
      <c r="D69" s="110" t="s">
        <v>160</v>
      </c>
      <c r="E69" s="111"/>
      <c r="F69" s="156"/>
      <c r="G69" s="22"/>
      <c r="H69" s="23">
        <v>1</v>
      </c>
      <c r="I69" s="24">
        <f>G69*H69</f>
        <v>0</v>
      </c>
      <c r="J69" s="24">
        <f>K69-I69</f>
        <v>0</v>
      </c>
      <c r="K69" s="25">
        <f>I69*1.21</f>
        <v>0</v>
      </c>
      <c r="M69" s="29"/>
      <c r="N69" s="30"/>
    </row>
    <row r="70" spans="1:14" x14ac:dyDescent="0.25">
      <c r="A70" s="135"/>
      <c r="B70" s="102"/>
      <c r="C70" s="74" t="s">
        <v>24</v>
      </c>
      <c r="D70" s="75" t="s">
        <v>25</v>
      </c>
      <c r="E70" s="20"/>
      <c r="F70" s="157"/>
      <c r="G70" s="146"/>
      <c r="H70" s="104"/>
      <c r="I70" s="104"/>
      <c r="J70" s="104"/>
      <c r="K70" s="105"/>
      <c r="M70" s="29"/>
      <c r="N70" s="30"/>
    </row>
    <row r="71" spans="1:14" x14ac:dyDescent="0.25">
      <c r="A71" s="135"/>
      <c r="B71" s="102"/>
      <c r="C71" s="76" t="s">
        <v>21</v>
      </c>
      <c r="D71" s="9" t="s">
        <v>37</v>
      </c>
      <c r="E71" s="13"/>
      <c r="F71" s="157"/>
      <c r="G71" s="147"/>
      <c r="H71" s="106"/>
      <c r="I71" s="106"/>
      <c r="J71" s="106"/>
      <c r="K71" s="107"/>
      <c r="M71" s="29"/>
      <c r="N71" s="30"/>
    </row>
    <row r="72" spans="1:14" ht="45" x14ac:dyDescent="0.25">
      <c r="A72" s="135"/>
      <c r="B72" s="102"/>
      <c r="C72" s="76" t="s">
        <v>26</v>
      </c>
      <c r="D72" s="9" t="s">
        <v>159</v>
      </c>
      <c r="E72" s="13"/>
      <c r="F72" s="157"/>
      <c r="G72" s="147"/>
      <c r="H72" s="106"/>
      <c r="I72" s="106"/>
      <c r="J72" s="106"/>
      <c r="K72" s="107"/>
      <c r="M72" s="29"/>
      <c r="N72" s="30"/>
    </row>
    <row r="73" spans="1:14" x14ac:dyDescent="0.25">
      <c r="A73" s="135"/>
      <c r="B73" s="102"/>
      <c r="C73" s="76" t="s">
        <v>43</v>
      </c>
      <c r="D73" s="9" t="s">
        <v>67</v>
      </c>
      <c r="E73" s="13"/>
      <c r="F73" s="157"/>
      <c r="G73" s="147"/>
      <c r="H73" s="106"/>
      <c r="I73" s="106"/>
      <c r="J73" s="106"/>
      <c r="K73" s="107"/>
      <c r="M73" s="29"/>
      <c r="N73" s="30"/>
    </row>
    <row r="74" spans="1:14" x14ac:dyDescent="0.25">
      <c r="A74" s="135"/>
      <c r="B74" s="102"/>
      <c r="C74" s="76" t="s">
        <v>33</v>
      </c>
      <c r="D74" s="9" t="s">
        <v>34</v>
      </c>
      <c r="E74" s="13"/>
      <c r="F74" s="157"/>
      <c r="G74" s="147"/>
      <c r="H74" s="106"/>
      <c r="I74" s="106"/>
      <c r="J74" s="106"/>
      <c r="K74" s="107"/>
      <c r="M74" s="29"/>
      <c r="N74" s="30"/>
    </row>
    <row r="75" spans="1:14" x14ac:dyDescent="0.25">
      <c r="A75" s="135"/>
      <c r="B75" s="102"/>
      <c r="C75" s="76" t="s">
        <v>44</v>
      </c>
      <c r="D75" s="9" t="s">
        <v>63</v>
      </c>
      <c r="E75" s="13"/>
      <c r="F75" s="157"/>
      <c r="G75" s="147"/>
      <c r="H75" s="106"/>
      <c r="I75" s="106"/>
      <c r="J75" s="106"/>
      <c r="K75" s="107"/>
      <c r="M75" s="29"/>
      <c r="N75" s="30"/>
    </row>
    <row r="76" spans="1:14" x14ac:dyDescent="0.25">
      <c r="A76" s="135"/>
      <c r="B76" s="102"/>
      <c r="C76" s="76" t="s">
        <v>68</v>
      </c>
      <c r="D76" s="9" t="s">
        <v>69</v>
      </c>
      <c r="E76" s="13"/>
      <c r="F76" s="157"/>
      <c r="G76" s="147"/>
      <c r="H76" s="106"/>
      <c r="I76" s="106"/>
      <c r="J76" s="106"/>
      <c r="K76" s="107"/>
      <c r="M76" s="29"/>
      <c r="N76" s="30"/>
    </row>
    <row r="77" spans="1:14" x14ac:dyDescent="0.25">
      <c r="A77" s="135"/>
      <c r="B77" s="102"/>
      <c r="C77" s="76" t="s">
        <v>61</v>
      </c>
      <c r="D77" s="9" t="s">
        <v>70</v>
      </c>
      <c r="E77" s="13"/>
      <c r="F77" s="157"/>
      <c r="G77" s="147"/>
      <c r="H77" s="106"/>
      <c r="I77" s="106"/>
      <c r="J77" s="106"/>
      <c r="K77" s="107"/>
      <c r="M77" s="29"/>
      <c r="N77" s="30"/>
    </row>
    <row r="78" spans="1:14" x14ac:dyDescent="0.25">
      <c r="A78" s="135"/>
      <c r="B78" s="102"/>
      <c r="C78" s="76" t="s">
        <v>27</v>
      </c>
      <c r="D78" s="9" t="s">
        <v>161</v>
      </c>
      <c r="E78" s="13"/>
      <c r="F78" s="157"/>
      <c r="G78" s="147"/>
      <c r="H78" s="106"/>
      <c r="I78" s="106"/>
      <c r="J78" s="106"/>
      <c r="K78" s="107"/>
      <c r="M78" s="29"/>
      <c r="N78" s="30"/>
    </row>
    <row r="79" spans="1:14" ht="30" x14ac:dyDescent="0.25">
      <c r="A79" s="135"/>
      <c r="B79" s="102"/>
      <c r="C79" s="76" t="s">
        <v>22</v>
      </c>
      <c r="D79" s="9" t="s">
        <v>162</v>
      </c>
      <c r="E79" s="13"/>
      <c r="F79" s="157"/>
      <c r="G79" s="147"/>
      <c r="H79" s="106"/>
      <c r="I79" s="106"/>
      <c r="J79" s="106"/>
      <c r="K79" s="107"/>
      <c r="M79" s="29"/>
      <c r="N79" s="30"/>
    </row>
    <row r="80" spans="1:14" x14ac:dyDescent="0.25">
      <c r="A80" s="135"/>
      <c r="B80" s="102"/>
      <c r="C80" s="76" t="s">
        <v>23</v>
      </c>
      <c r="D80" s="9" t="s">
        <v>166</v>
      </c>
      <c r="E80" s="13"/>
      <c r="F80" s="157"/>
      <c r="G80" s="147"/>
      <c r="H80" s="106"/>
      <c r="I80" s="106"/>
      <c r="J80" s="106"/>
      <c r="K80" s="107"/>
      <c r="M80" s="29"/>
      <c r="N80" s="30"/>
    </row>
    <row r="81" spans="1:14" x14ac:dyDescent="0.25">
      <c r="A81" s="135"/>
      <c r="B81" s="102"/>
      <c r="C81" s="76" t="s">
        <v>28</v>
      </c>
      <c r="D81" s="9" t="s">
        <v>41</v>
      </c>
      <c r="E81" s="13"/>
      <c r="F81" s="157"/>
      <c r="G81" s="147"/>
      <c r="H81" s="106"/>
      <c r="I81" s="106"/>
      <c r="J81" s="106"/>
      <c r="K81" s="107"/>
      <c r="M81" s="29"/>
      <c r="N81" s="30"/>
    </row>
    <row r="82" spans="1:14" ht="30" x14ac:dyDescent="0.25">
      <c r="A82" s="135"/>
      <c r="B82" s="102"/>
      <c r="C82" s="76" t="s">
        <v>29</v>
      </c>
      <c r="D82" s="9" t="s">
        <v>163</v>
      </c>
      <c r="E82" s="13"/>
      <c r="F82" s="157"/>
      <c r="G82" s="147"/>
      <c r="H82" s="106"/>
      <c r="I82" s="106"/>
      <c r="J82" s="106"/>
      <c r="K82" s="107"/>
      <c r="M82" s="29"/>
      <c r="N82" s="30"/>
    </row>
    <row r="83" spans="1:14" x14ac:dyDescent="0.25">
      <c r="A83" s="135"/>
      <c r="B83" s="102"/>
      <c r="C83" s="76" t="s">
        <v>40</v>
      </c>
      <c r="D83" s="9" t="s">
        <v>164</v>
      </c>
      <c r="E83" s="13"/>
      <c r="F83" s="157"/>
      <c r="G83" s="147"/>
      <c r="H83" s="106"/>
      <c r="I83" s="106"/>
      <c r="J83" s="106"/>
      <c r="K83" s="107"/>
      <c r="M83" s="29"/>
      <c r="N83" s="30"/>
    </row>
    <row r="84" spans="1:14" x14ac:dyDescent="0.25">
      <c r="A84" s="135"/>
      <c r="B84" s="102"/>
      <c r="C84" s="77" t="s">
        <v>165</v>
      </c>
      <c r="D84" s="52" t="s">
        <v>18</v>
      </c>
      <c r="E84" s="19"/>
      <c r="F84" s="157"/>
      <c r="G84" s="147"/>
      <c r="H84" s="106"/>
      <c r="I84" s="106"/>
      <c r="J84" s="106"/>
      <c r="K84" s="107"/>
      <c r="M84" s="29"/>
      <c r="N84" s="30"/>
    </row>
    <row r="85" spans="1:14" x14ac:dyDescent="0.25">
      <c r="A85" s="135"/>
      <c r="B85" s="102"/>
      <c r="C85" s="76" t="s">
        <v>32</v>
      </c>
      <c r="D85" s="52" t="s">
        <v>42</v>
      </c>
      <c r="E85" s="19"/>
      <c r="F85" s="157"/>
      <c r="G85" s="147"/>
      <c r="H85" s="106"/>
      <c r="I85" s="106"/>
      <c r="J85" s="106"/>
      <c r="K85" s="107"/>
      <c r="M85" s="29"/>
      <c r="N85" s="30"/>
    </row>
    <row r="86" spans="1:14" x14ac:dyDescent="0.25">
      <c r="A86" s="135"/>
      <c r="B86" s="102"/>
      <c r="C86" s="78" t="s">
        <v>39</v>
      </c>
      <c r="D86" s="79" t="s">
        <v>18</v>
      </c>
      <c r="E86" s="19"/>
      <c r="F86" s="157"/>
      <c r="G86" s="147"/>
      <c r="H86" s="106"/>
      <c r="I86" s="106"/>
      <c r="J86" s="106"/>
      <c r="K86" s="107"/>
      <c r="M86" s="29"/>
      <c r="N86" s="30"/>
    </row>
    <row r="87" spans="1:14" x14ac:dyDescent="0.25">
      <c r="A87" s="135"/>
      <c r="B87" s="102"/>
      <c r="C87" s="78" t="s">
        <v>45</v>
      </c>
      <c r="D87" s="79" t="s">
        <v>46</v>
      </c>
      <c r="E87" s="19"/>
      <c r="F87" s="157"/>
      <c r="G87" s="147"/>
      <c r="H87" s="106"/>
      <c r="I87" s="106"/>
      <c r="J87" s="106"/>
      <c r="K87" s="107"/>
      <c r="M87" s="29"/>
      <c r="N87" s="30"/>
    </row>
    <row r="88" spans="1:14" ht="15.75" thickBot="1" x14ac:dyDescent="0.3">
      <c r="A88" s="135"/>
      <c r="B88" s="103"/>
      <c r="C88" s="80" t="s">
        <v>30</v>
      </c>
      <c r="D88" s="65" t="s">
        <v>38</v>
      </c>
      <c r="E88" s="36"/>
      <c r="F88" s="158"/>
      <c r="G88" s="148"/>
      <c r="H88" s="108"/>
      <c r="I88" s="108"/>
      <c r="J88" s="108"/>
      <c r="K88" s="109"/>
      <c r="M88" s="29"/>
      <c r="N88" s="30"/>
    </row>
    <row r="89" spans="1:14" ht="15.75" thickBot="1" x14ac:dyDescent="0.3">
      <c r="A89" s="135"/>
      <c r="B89" s="101" t="s">
        <v>92</v>
      </c>
      <c r="C89" s="34" t="s">
        <v>35</v>
      </c>
      <c r="D89" s="112" t="s">
        <v>176</v>
      </c>
      <c r="E89" s="113"/>
      <c r="F89" s="69"/>
      <c r="G89" s="22"/>
      <c r="H89" s="23">
        <v>1</v>
      </c>
      <c r="I89" s="24">
        <f>G89*H89</f>
        <v>0</v>
      </c>
      <c r="J89" s="24">
        <f>K89-I89</f>
        <v>0</v>
      </c>
      <c r="K89" s="25">
        <f>I89*1.21</f>
        <v>0</v>
      </c>
      <c r="M89" s="29"/>
      <c r="N89" s="30"/>
    </row>
    <row r="90" spans="1:14" x14ac:dyDescent="0.25">
      <c r="A90" s="135"/>
      <c r="B90" s="102"/>
      <c r="C90" s="81" t="s">
        <v>36</v>
      </c>
      <c r="D90" s="18" t="s">
        <v>18</v>
      </c>
      <c r="E90" s="13"/>
      <c r="F90" s="92"/>
      <c r="G90" s="146"/>
      <c r="H90" s="104"/>
      <c r="I90" s="104"/>
      <c r="J90" s="104"/>
      <c r="K90" s="105"/>
      <c r="M90" s="29"/>
      <c r="N90" s="30"/>
    </row>
    <row r="91" spans="1:14" x14ac:dyDescent="0.25">
      <c r="A91" s="135"/>
      <c r="B91" s="102"/>
      <c r="C91" s="81" t="s">
        <v>21</v>
      </c>
      <c r="D91" s="18" t="s">
        <v>177</v>
      </c>
      <c r="E91" s="13"/>
      <c r="F91" s="92"/>
      <c r="G91" s="147"/>
      <c r="H91" s="106"/>
      <c r="I91" s="106"/>
      <c r="J91" s="106"/>
      <c r="K91" s="107"/>
      <c r="M91" s="29"/>
      <c r="N91" s="30"/>
    </row>
    <row r="92" spans="1:14" x14ac:dyDescent="0.25">
      <c r="A92" s="135"/>
      <c r="B92" s="102"/>
      <c r="C92" s="81" t="s">
        <v>178</v>
      </c>
      <c r="D92" s="18" t="s">
        <v>88</v>
      </c>
      <c r="E92" s="13"/>
      <c r="F92" s="92"/>
      <c r="G92" s="147"/>
      <c r="H92" s="106"/>
      <c r="I92" s="106"/>
      <c r="J92" s="106"/>
      <c r="K92" s="107"/>
      <c r="M92" s="29"/>
      <c r="N92" s="30"/>
    </row>
    <row r="93" spans="1:14" x14ac:dyDescent="0.25">
      <c r="A93" s="135"/>
      <c r="B93" s="102"/>
      <c r="C93" s="81" t="s">
        <v>179</v>
      </c>
      <c r="D93" s="18" t="s">
        <v>18</v>
      </c>
      <c r="E93" s="13"/>
      <c r="F93" s="92"/>
      <c r="G93" s="147"/>
      <c r="H93" s="106"/>
      <c r="I93" s="106"/>
      <c r="J93" s="106"/>
      <c r="K93" s="107"/>
      <c r="M93" s="29"/>
      <c r="N93" s="30"/>
    </row>
    <row r="94" spans="1:14" x14ac:dyDescent="0.25">
      <c r="A94" s="135"/>
      <c r="B94" s="102"/>
      <c r="C94" s="81" t="s">
        <v>195</v>
      </c>
      <c r="D94" s="18" t="s">
        <v>196</v>
      </c>
      <c r="E94" s="13"/>
      <c r="F94" s="92"/>
      <c r="G94" s="147"/>
      <c r="H94" s="106"/>
      <c r="I94" s="106"/>
      <c r="J94" s="106"/>
      <c r="K94" s="107"/>
      <c r="M94" s="29"/>
      <c r="N94" s="30"/>
    </row>
    <row r="95" spans="1:14" ht="30" x14ac:dyDescent="0.25">
      <c r="A95" s="135"/>
      <c r="B95" s="102"/>
      <c r="C95" s="81" t="s">
        <v>72</v>
      </c>
      <c r="D95" s="18" t="s">
        <v>180</v>
      </c>
      <c r="E95" s="13"/>
      <c r="F95" s="92"/>
      <c r="G95" s="147"/>
      <c r="H95" s="106"/>
      <c r="I95" s="106"/>
      <c r="J95" s="106"/>
      <c r="K95" s="107"/>
      <c r="M95" s="29"/>
      <c r="N95" s="30"/>
    </row>
    <row r="96" spans="1:14" x14ac:dyDescent="0.25">
      <c r="A96" s="135"/>
      <c r="B96" s="102"/>
      <c r="C96" s="81" t="s">
        <v>181</v>
      </c>
      <c r="D96" s="18" t="s">
        <v>18</v>
      </c>
      <c r="E96" s="13"/>
      <c r="F96" s="92"/>
      <c r="G96" s="147"/>
      <c r="H96" s="106"/>
      <c r="I96" s="106"/>
      <c r="J96" s="106"/>
      <c r="K96" s="107"/>
      <c r="M96" s="29"/>
      <c r="N96" s="30"/>
    </row>
    <row r="97" spans="1:14" ht="15.75" thickBot="1" x14ac:dyDescent="0.3">
      <c r="A97" s="135"/>
      <c r="B97" s="103"/>
      <c r="C97" s="57" t="s">
        <v>60</v>
      </c>
      <c r="D97" s="35" t="s">
        <v>31</v>
      </c>
      <c r="E97" s="36"/>
      <c r="F97" s="93"/>
      <c r="G97" s="148"/>
      <c r="H97" s="108"/>
      <c r="I97" s="108"/>
      <c r="J97" s="108"/>
      <c r="K97" s="109"/>
      <c r="M97" s="29"/>
      <c r="N97" s="30"/>
    </row>
    <row r="98" spans="1:14" ht="15.75" thickBot="1" x14ac:dyDescent="0.3">
      <c r="A98" s="135"/>
      <c r="B98" s="101" t="s">
        <v>91</v>
      </c>
      <c r="C98" s="34" t="s">
        <v>35</v>
      </c>
      <c r="D98" s="112" t="s">
        <v>169</v>
      </c>
      <c r="E98" s="113"/>
      <c r="F98" s="38"/>
      <c r="G98" s="22"/>
      <c r="H98" s="23">
        <v>2</v>
      </c>
      <c r="I98" s="24">
        <f>G98*H98</f>
        <v>0</v>
      </c>
      <c r="J98" s="24">
        <f>K98-I98</f>
        <v>0</v>
      </c>
      <c r="K98" s="25">
        <f>I98*1.21</f>
        <v>0</v>
      </c>
      <c r="M98" s="29"/>
      <c r="N98" s="30"/>
    </row>
    <row r="99" spans="1:14" x14ac:dyDescent="0.25">
      <c r="A99" s="135"/>
      <c r="B99" s="102"/>
      <c r="C99" s="55" t="s">
        <v>167</v>
      </c>
      <c r="D99" s="18" t="s">
        <v>170</v>
      </c>
      <c r="E99" s="13"/>
      <c r="F99" s="62"/>
      <c r="G99" s="146"/>
      <c r="H99" s="104"/>
      <c r="I99" s="104"/>
      <c r="J99" s="104"/>
      <c r="K99" s="105"/>
      <c r="M99" s="29"/>
      <c r="N99" s="30"/>
    </row>
    <row r="100" spans="1:14" x14ac:dyDescent="0.25">
      <c r="A100" s="135"/>
      <c r="B100" s="102"/>
      <c r="C100" s="56" t="s">
        <v>171</v>
      </c>
      <c r="D100" s="18" t="s">
        <v>84</v>
      </c>
      <c r="E100" s="13"/>
      <c r="F100" s="62"/>
      <c r="G100" s="147"/>
      <c r="H100" s="151"/>
      <c r="I100" s="151"/>
      <c r="J100" s="151"/>
      <c r="K100" s="107"/>
      <c r="M100" s="29"/>
      <c r="N100" s="30"/>
    </row>
    <row r="101" spans="1:14" x14ac:dyDescent="0.25">
      <c r="A101" s="135"/>
      <c r="B101" s="102"/>
      <c r="C101" s="56" t="s">
        <v>168</v>
      </c>
      <c r="D101" s="18" t="s">
        <v>172</v>
      </c>
      <c r="E101" s="13"/>
      <c r="F101" s="62"/>
      <c r="G101" s="147"/>
      <c r="H101" s="151"/>
      <c r="I101" s="151"/>
      <c r="J101" s="151"/>
      <c r="K101" s="107"/>
      <c r="M101" s="29"/>
      <c r="N101" s="30"/>
    </row>
    <row r="102" spans="1:14" x14ac:dyDescent="0.25">
      <c r="A102" s="135"/>
      <c r="B102" s="102"/>
      <c r="C102" s="56" t="s">
        <v>105</v>
      </c>
      <c r="D102" s="18" t="s">
        <v>37</v>
      </c>
      <c r="E102" s="13"/>
      <c r="F102" s="62"/>
      <c r="G102" s="147"/>
      <c r="H102" s="151"/>
      <c r="I102" s="151"/>
      <c r="J102" s="151"/>
      <c r="K102" s="107"/>
      <c r="M102" s="29"/>
      <c r="N102" s="30"/>
    </row>
    <row r="103" spans="1:14" x14ac:dyDescent="0.25">
      <c r="A103" s="135"/>
      <c r="B103" s="102"/>
      <c r="C103" s="56" t="s">
        <v>174</v>
      </c>
      <c r="D103" s="18" t="s">
        <v>175</v>
      </c>
      <c r="E103" s="13"/>
      <c r="F103" s="62"/>
      <c r="G103" s="147"/>
      <c r="H103" s="151"/>
      <c r="I103" s="151"/>
      <c r="J103" s="151"/>
      <c r="K103" s="107"/>
      <c r="M103" s="29"/>
      <c r="N103" s="30"/>
    </row>
    <row r="104" spans="1:14" ht="60" x14ac:dyDescent="0.25">
      <c r="A104" s="135"/>
      <c r="B104" s="102"/>
      <c r="C104" s="56" t="s">
        <v>199</v>
      </c>
      <c r="D104" s="18" t="s">
        <v>18</v>
      </c>
      <c r="E104" s="13"/>
      <c r="F104" s="62"/>
      <c r="G104" s="147"/>
      <c r="H104" s="151"/>
      <c r="I104" s="151"/>
      <c r="J104" s="151"/>
      <c r="K104" s="107"/>
      <c r="M104" s="29"/>
      <c r="N104" s="30"/>
    </row>
    <row r="105" spans="1:14" x14ac:dyDescent="0.25">
      <c r="A105" s="135"/>
      <c r="B105" s="102"/>
      <c r="C105" s="56" t="s">
        <v>173</v>
      </c>
      <c r="D105" s="18" t="s">
        <v>18</v>
      </c>
      <c r="E105" s="13"/>
      <c r="F105" s="62"/>
      <c r="G105" s="147"/>
      <c r="H105" s="151"/>
      <c r="I105" s="151"/>
      <c r="J105" s="151"/>
      <c r="K105" s="107"/>
      <c r="M105" s="29"/>
      <c r="N105" s="30"/>
    </row>
    <row r="106" spans="1:14" ht="30" x14ac:dyDescent="0.25">
      <c r="A106" s="135"/>
      <c r="B106" s="102"/>
      <c r="C106" s="56" t="s">
        <v>200</v>
      </c>
      <c r="D106" s="18" t="s">
        <v>18</v>
      </c>
      <c r="E106" s="13"/>
      <c r="F106" s="62"/>
      <c r="G106" s="147"/>
      <c r="H106" s="151"/>
      <c r="I106" s="151"/>
      <c r="J106" s="151"/>
      <c r="K106" s="107"/>
      <c r="M106" s="29"/>
      <c r="N106" s="30"/>
    </row>
    <row r="107" spans="1:14" x14ac:dyDescent="0.25">
      <c r="A107" s="135"/>
      <c r="B107" s="102"/>
      <c r="C107" s="56" t="s">
        <v>32</v>
      </c>
      <c r="D107" s="18" t="s">
        <v>42</v>
      </c>
      <c r="E107" s="13"/>
      <c r="F107" s="62"/>
      <c r="G107" s="147"/>
      <c r="H107" s="151"/>
      <c r="I107" s="151"/>
      <c r="J107" s="151"/>
      <c r="K107" s="107"/>
      <c r="M107" s="29"/>
      <c r="N107" s="30"/>
    </row>
    <row r="108" spans="1:14" ht="15.75" thickBot="1" x14ac:dyDescent="0.3">
      <c r="A108" s="135"/>
      <c r="B108" s="102"/>
      <c r="C108" s="57" t="s">
        <v>60</v>
      </c>
      <c r="D108" s="35" t="s">
        <v>31</v>
      </c>
      <c r="E108" s="19"/>
      <c r="F108" s="62"/>
      <c r="G108" s="148"/>
      <c r="H108" s="108"/>
      <c r="I108" s="108"/>
      <c r="J108" s="108"/>
      <c r="K108" s="109"/>
      <c r="M108" s="29"/>
      <c r="N108" s="30"/>
    </row>
    <row r="109" spans="1:14" ht="15.75" thickBot="1" x14ac:dyDescent="0.3">
      <c r="A109" s="135"/>
      <c r="B109" s="101" t="s">
        <v>96</v>
      </c>
      <c r="C109" s="34" t="s">
        <v>35</v>
      </c>
      <c r="D109" s="112" t="s">
        <v>202</v>
      </c>
      <c r="E109" s="113"/>
      <c r="F109" s="38"/>
      <c r="G109" s="22"/>
      <c r="H109" s="23">
        <v>1</v>
      </c>
      <c r="I109" s="24">
        <f>G109*H109</f>
        <v>0</v>
      </c>
      <c r="J109" s="24">
        <f>K109-I109</f>
        <v>0</v>
      </c>
      <c r="K109" s="25">
        <f>I109*1.21</f>
        <v>0</v>
      </c>
      <c r="M109" s="29"/>
      <c r="N109" s="30"/>
    </row>
    <row r="110" spans="1:14" x14ac:dyDescent="0.25">
      <c r="A110" s="135"/>
      <c r="B110" s="102"/>
      <c r="C110" s="64" t="s">
        <v>36</v>
      </c>
      <c r="D110" s="21" t="s">
        <v>18</v>
      </c>
      <c r="E110" s="20"/>
      <c r="F110" s="39"/>
      <c r="G110" s="146"/>
      <c r="H110" s="104"/>
      <c r="I110" s="104"/>
      <c r="J110" s="104"/>
      <c r="K110" s="105"/>
      <c r="M110" s="29"/>
      <c r="N110" s="30"/>
    </row>
    <row r="111" spans="1:14" x14ac:dyDescent="0.25">
      <c r="A111" s="135"/>
      <c r="B111" s="102"/>
      <c r="C111" s="81" t="s">
        <v>203</v>
      </c>
      <c r="D111" s="18" t="s">
        <v>18</v>
      </c>
      <c r="E111" s="13"/>
      <c r="F111" s="39"/>
      <c r="G111" s="147"/>
      <c r="H111" s="106"/>
      <c r="I111" s="106"/>
      <c r="J111" s="106"/>
      <c r="K111" s="107"/>
      <c r="M111" s="29"/>
      <c r="N111" s="30"/>
    </row>
    <row r="112" spans="1:14" x14ac:dyDescent="0.25">
      <c r="A112" s="135"/>
      <c r="B112" s="102"/>
      <c r="C112" s="81" t="s">
        <v>204</v>
      </c>
      <c r="D112" s="18" t="s">
        <v>18</v>
      </c>
      <c r="E112" s="13"/>
      <c r="F112" s="39"/>
      <c r="G112" s="147"/>
      <c r="H112" s="106"/>
      <c r="I112" s="106"/>
      <c r="J112" s="106"/>
      <c r="K112" s="107"/>
      <c r="M112" s="29"/>
      <c r="N112" s="30"/>
    </row>
    <row r="113" spans="1:14" x14ac:dyDescent="0.25">
      <c r="A113" s="135"/>
      <c r="B113" s="102"/>
      <c r="C113" s="81" t="s">
        <v>206</v>
      </c>
      <c r="D113" s="18" t="s">
        <v>18</v>
      </c>
      <c r="E113" s="13"/>
      <c r="F113" s="39"/>
      <c r="G113" s="147"/>
      <c r="H113" s="106"/>
      <c r="I113" s="106"/>
      <c r="J113" s="106"/>
      <c r="K113" s="107"/>
      <c r="M113" s="29"/>
      <c r="N113" s="30"/>
    </row>
    <row r="114" spans="1:14" x14ac:dyDescent="0.25">
      <c r="A114" s="135"/>
      <c r="B114" s="102"/>
      <c r="C114" s="81" t="s">
        <v>47</v>
      </c>
      <c r="D114" s="18" t="s">
        <v>205</v>
      </c>
      <c r="E114" s="13"/>
      <c r="F114" s="39"/>
      <c r="G114" s="147"/>
      <c r="H114" s="106"/>
      <c r="I114" s="106"/>
      <c r="J114" s="106"/>
      <c r="K114" s="107"/>
      <c r="M114" s="29"/>
      <c r="N114" s="30"/>
    </row>
    <row r="115" spans="1:14" ht="15.75" thickBot="1" x14ac:dyDescent="0.3">
      <c r="A115" s="135"/>
      <c r="B115" s="103"/>
      <c r="C115" s="83" t="s">
        <v>49</v>
      </c>
      <c r="D115" s="27" t="s">
        <v>31</v>
      </c>
      <c r="E115" s="28"/>
      <c r="F115" s="40"/>
      <c r="G115" s="148"/>
      <c r="H115" s="108"/>
      <c r="I115" s="108"/>
      <c r="J115" s="108"/>
      <c r="K115" s="109"/>
      <c r="M115" s="29"/>
      <c r="N115" s="30"/>
    </row>
    <row r="116" spans="1:14" ht="15.75" thickBot="1" x14ac:dyDescent="0.3">
      <c r="A116" s="135"/>
      <c r="B116" s="101" t="s">
        <v>48</v>
      </c>
      <c r="C116" s="34" t="s">
        <v>35</v>
      </c>
      <c r="D116" s="110" t="s">
        <v>103</v>
      </c>
      <c r="E116" s="111"/>
      <c r="F116" s="58"/>
      <c r="G116" s="41"/>
      <c r="H116" s="23">
        <v>2</v>
      </c>
      <c r="I116" s="24">
        <f>G116*H116</f>
        <v>0</v>
      </c>
      <c r="J116" s="24">
        <f>K116-I116</f>
        <v>0</v>
      </c>
      <c r="K116" s="25">
        <f>I116*1.21</f>
        <v>0</v>
      </c>
      <c r="M116" s="29"/>
      <c r="N116" s="30"/>
    </row>
    <row r="117" spans="1:14" x14ac:dyDescent="0.25">
      <c r="A117" s="135"/>
      <c r="B117" s="102"/>
      <c r="C117" s="64" t="s">
        <v>50</v>
      </c>
      <c r="D117" s="21" t="s">
        <v>51</v>
      </c>
      <c r="E117" s="20"/>
      <c r="F117" s="53"/>
      <c r="G117" s="146"/>
      <c r="H117" s="104"/>
      <c r="I117" s="104"/>
      <c r="J117" s="104"/>
      <c r="K117" s="105"/>
      <c r="M117" s="29"/>
      <c r="N117" s="30"/>
    </row>
    <row r="118" spans="1:14" x14ac:dyDescent="0.25">
      <c r="A118" s="135"/>
      <c r="B118" s="102"/>
      <c r="C118" s="64" t="s">
        <v>52</v>
      </c>
      <c r="D118" s="21" t="s">
        <v>53</v>
      </c>
      <c r="E118" s="20"/>
      <c r="F118" s="53"/>
      <c r="G118" s="147"/>
      <c r="H118" s="106"/>
      <c r="I118" s="106"/>
      <c r="J118" s="106"/>
      <c r="K118" s="107"/>
      <c r="M118" s="29"/>
      <c r="N118" s="30"/>
    </row>
    <row r="119" spans="1:14" x14ac:dyDescent="0.25">
      <c r="A119" s="135"/>
      <c r="B119" s="102"/>
      <c r="C119" s="64" t="s">
        <v>56</v>
      </c>
      <c r="D119" s="21" t="s">
        <v>57</v>
      </c>
      <c r="E119" s="20"/>
      <c r="F119" s="53"/>
      <c r="G119" s="147"/>
      <c r="H119" s="106"/>
      <c r="I119" s="106"/>
      <c r="J119" s="106"/>
      <c r="K119" s="107"/>
      <c r="M119" s="29"/>
      <c r="N119" s="30"/>
    </row>
    <row r="120" spans="1:14" x14ac:dyDescent="0.25">
      <c r="A120" s="135"/>
      <c r="B120" s="102"/>
      <c r="C120" s="64" t="s">
        <v>192</v>
      </c>
      <c r="D120" s="21" t="s">
        <v>193</v>
      </c>
      <c r="E120" s="20"/>
      <c r="F120" s="53"/>
      <c r="G120" s="147"/>
      <c r="H120" s="106"/>
      <c r="I120" s="106"/>
      <c r="J120" s="106"/>
      <c r="K120" s="107"/>
      <c r="M120" s="29"/>
      <c r="N120" s="30"/>
    </row>
    <row r="121" spans="1:14" x14ac:dyDescent="0.25">
      <c r="A121" s="135"/>
      <c r="B121" s="102"/>
      <c r="C121" s="64" t="s">
        <v>29</v>
      </c>
      <c r="D121" s="21" t="s">
        <v>190</v>
      </c>
      <c r="E121" s="20"/>
      <c r="F121" s="53"/>
      <c r="G121" s="147"/>
      <c r="H121" s="106"/>
      <c r="I121" s="106"/>
      <c r="J121" s="106"/>
      <c r="K121" s="107"/>
      <c r="M121" s="29"/>
      <c r="N121" s="30"/>
    </row>
    <row r="122" spans="1:14" ht="30" x14ac:dyDescent="0.25">
      <c r="A122" s="135"/>
      <c r="B122" s="102"/>
      <c r="C122" s="64" t="s">
        <v>191</v>
      </c>
      <c r="D122" s="21" t="s">
        <v>18</v>
      </c>
      <c r="E122" s="20"/>
      <c r="F122" s="53"/>
      <c r="G122" s="147"/>
      <c r="H122" s="106"/>
      <c r="I122" s="106"/>
      <c r="J122" s="106"/>
      <c r="K122" s="107"/>
      <c r="M122" s="29"/>
      <c r="N122" s="30"/>
    </row>
    <row r="123" spans="1:14" x14ac:dyDescent="0.25">
      <c r="A123" s="135"/>
      <c r="B123" s="102"/>
      <c r="C123" s="64" t="s">
        <v>55</v>
      </c>
      <c r="D123" s="21" t="s">
        <v>188</v>
      </c>
      <c r="E123" s="20"/>
      <c r="F123" s="53"/>
      <c r="G123" s="147"/>
      <c r="H123" s="106"/>
      <c r="I123" s="106"/>
      <c r="J123" s="106"/>
      <c r="K123" s="107"/>
      <c r="M123" s="29"/>
      <c r="N123" s="30"/>
    </row>
    <row r="124" spans="1:14" x14ac:dyDescent="0.25">
      <c r="A124" s="135"/>
      <c r="B124" s="102"/>
      <c r="C124" s="64" t="s">
        <v>23</v>
      </c>
      <c r="D124" s="21" t="s">
        <v>189</v>
      </c>
      <c r="E124" s="20"/>
      <c r="F124" s="53"/>
      <c r="G124" s="147"/>
      <c r="H124" s="106"/>
      <c r="I124" s="106"/>
      <c r="J124" s="106"/>
      <c r="K124" s="107"/>
      <c r="M124" s="29"/>
      <c r="N124" s="30"/>
    </row>
    <row r="125" spans="1:14" ht="15.75" thickBot="1" x14ac:dyDescent="0.3">
      <c r="A125" s="135"/>
      <c r="B125" s="103"/>
      <c r="C125" s="83" t="s">
        <v>49</v>
      </c>
      <c r="D125" s="27" t="s">
        <v>31</v>
      </c>
      <c r="E125" s="28"/>
      <c r="F125" s="59"/>
      <c r="G125" s="148"/>
      <c r="H125" s="108"/>
      <c r="I125" s="108"/>
      <c r="J125" s="108"/>
      <c r="K125" s="109"/>
      <c r="M125" s="29"/>
      <c r="N125" s="30"/>
    </row>
    <row r="126" spans="1:14" ht="18.95" customHeight="1" thickBot="1" x14ac:dyDescent="0.3">
      <c r="A126" s="135"/>
      <c r="B126" s="101" t="s">
        <v>93</v>
      </c>
      <c r="C126" s="34" t="s">
        <v>35</v>
      </c>
      <c r="D126" s="154" t="s">
        <v>66</v>
      </c>
      <c r="E126" s="155"/>
      <c r="F126" s="69"/>
      <c r="G126" s="41"/>
      <c r="H126" s="23">
        <v>1</v>
      </c>
      <c r="I126" s="24">
        <f>G126*H126</f>
        <v>0</v>
      </c>
      <c r="J126" s="24">
        <f>K126-I126</f>
        <v>0</v>
      </c>
      <c r="K126" s="25">
        <f>I126*1.21</f>
        <v>0</v>
      </c>
      <c r="M126" s="29"/>
      <c r="N126" s="30"/>
    </row>
    <row r="127" spans="1:14" ht="30.75" thickBot="1" x14ac:dyDescent="0.3">
      <c r="A127" s="135"/>
      <c r="B127" s="103"/>
      <c r="C127" s="37" t="s">
        <v>79</v>
      </c>
      <c r="D127" s="32" t="s">
        <v>18</v>
      </c>
      <c r="E127" s="94"/>
      <c r="F127" s="40"/>
      <c r="G127" s="176"/>
      <c r="H127" s="177"/>
      <c r="I127" s="177"/>
      <c r="J127" s="177"/>
      <c r="K127" s="178"/>
      <c r="M127" s="29"/>
      <c r="N127" s="30"/>
    </row>
    <row r="128" spans="1:14" ht="30.75" thickBot="1" x14ac:dyDescent="0.3">
      <c r="A128" s="84" t="s">
        <v>99</v>
      </c>
      <c r="B128" s="101" t="s">
        <v>97</v>
      </c>
      <c r="C128" s="34" t="s">
        <v>35</v>
      </c>
      <c r="D128" s="110" t="s">
        <v>225</v>
      </c>
      <c r="E128" s="111"/>
      <c r="F128" s="50"/>
      <c r="G128" s="22"/>
      <c r="H128" s="23">
        <v>1</v>
      </c>
      <c r="I128" s="24">
        <f>G128*H128</f>
        <v>0</v>
      </c>
      <c r="J128" s="24">
        <f>K128-I128</f>
        <v>0</v>
      </c>
      <c r="K128" s="25">
        <f>I128*1.21</f>
        <v>0</v>
      </c>
      <c r="M128" s="29"/>
      <c r="N128" s="30"/>
    </row>
    <row r="129" spans="1:14" x14ac:dyDescent="0.25">
      <c r="A129" s="85"/>
      <c r="B129" s="102"/>
      <c r="C129" s="55" t="s">
        <v>80</v>
      </c>
      <c r="D129" s="18" t="s">
        <v>233</v>
      </c>
      <c r="E129" s="61"/>
      <c r="F129" s="95"/>
      <c r="G129" s="146"/>
      <c r="H129" s="104"/>
      <c r="I129" s="104"/>
      <c r="J129" s="104"/>
      <c r="K129" s="105"/>
      <c r="M129" s="29"/>
      <c r="N129" s="30"/>
    </row>
    <row r="130" spans="1:14" x14ac:dyDescent="0.25">
      <c r="A130" s="85"/>
      <c r="B130" s="102"/>
      <c r="C130" s="56" t="s">
        <v>21</v>
      </c>
      <c r="D130" s="18" t="s">
        <v>81</v>
      </c>
      <c r="E130" s="61"/>
      <c r="F130" s="95"/>
      <c r="G130" s="147"/>
      <c r="H130" s="106"/>
      <c r="I130" s="106"/>
      <c r="J130" s="106"/>
      <c r="K130" s="107"/>
      <c r="M130" s="29"/>
      <c r="N130" s="30"/>
    </row>
    <row r="131" spans="1:14" x14ac:dyDescent="0.25">
      <c r="A131" s="85"/>
      <c r="B131" s="102"/>
      <c r="C131" s="56" t="s">
        <v>82</v>
      </c>
      <c r="D131" s="18" t="s">
        <v>207</v>
      </c>
      <c r="E131" s="61"/>
      <c r="F131" s="95"/>
      <c r="G131" s="147"/>
      <c r="H131" s="106"/>
      <c r="I131" s="106"/>
      <c r="J131" s="106"/>
      <c r="K131" s="107"/>
      <c r="M131" s="29"/>
      <c r="N131" s="30"/>
    </row>
    <row r="132" spans="1:14" x14ac:dyDescent="0.25">
      <c r="A132" s="85"/>
      <c r="B132" s="102"/>
      <c r="C132" s="56" t="s">
        <v>208</v>
      </c>
      <c r="D132" s="18" t="s">
        <v>209</v>
      </c>
      <c r="E132" s="61"/>
      <c r="F132" s="95"/>
      <c r="G132" s="147"/>
      <c r="H132" s="106"/>
      <c r="I132" s="106"/>
      <c r="J132" s="106"/>
      <c r="K132" s="107"/>
      <c r="M132" s="29"/>
      <c r="N132" s="30"/>
    </row>
    <row r="133" spans="1:14" x14ac:dyDescent="0.25">
      <c r="A133" s="85"/>
      <c r="B133" s="102"/>
      <c r="C133" s="56" t="s">
        <v>210</v>
      </c>
      <c r="D133" s="18" t="s">
        <v>211</v>
      </c>
      <c r="E133" s="61"/>
      <c r="F133" s="95"/>
      <c r="G133" s="147"/>
      <c r="H133" s="106"/>
      <c r="I133" s="106"/>
      <c r="J133" s="106"/>
      <c r="K133" s="107"/>
      <c r="M133" s="29"/>
      <c r="N133" s="30"/>
    </row>
    <row r="134" spans="1:14" x14ac:dyDescent="0.25">
      <c r="A134" s="85"/>
      <c r="B134" s="102"/>
      <c r="C134" s="56" t="s">
        <v>212</v>
      </c>
      <c r="D134" s="18" t="s">
        <v>213</v>
      </c>
      <c r="E134" s="61"/>
      <c r="F134" s="95"/>
      <c r="G134" s="147"/>
      <c r="H134" s="106"/>
      <c r="I134" s="106"/>
      <c r="J134" s="106"/>
      <c r="K134" s="107"/>
      <c r="M134" s="29"/>
      <c r="N134" s="30"/>
    </row>
    <row r="135" spans="1:14" x14ac:dyDescent="0.25">
      <c r="A135" s="85"/>
      <c r="B135" s="102"/>
      <c r="C135" s="56" t="s">
        <v>22</v>
      </c>
      <c r="D135" s="18" t="s">
        <v>214</v>
      </c>
      <c r="E135" s="61"/>
      <c r="F135" s="95"/>
      <c r="G135" s="147"/>
      <c r="H135" s="106"/>
      <c r="I135" s="106"/>
      <c r="J135" s="106"/>
      <c r="K135" s="107"/>
      <c r="M135" s="29"/>
      <c r="N135" s="30"/>
    </row>
    <row r="136" spans="1:14" ht="30" x14ac:dyDescent="0.25">
      <c r="A136" s="85"/>
      <c r="B136" s="102"/>
      <c r="C136" s="56" t="s">
        <v>215</v>
      </c>
      <c r="D136" s="18" t="s">
        <v>216</v>
      </c>
      <c r="E136" s="61"/>
      <c r="F136" s="95"/>
      <c r="G136" s="147"/>
      <c r="H136" s="106"/>
      <c r="I136" s="106"/>
      <c r="J136" s="106"/>
      <c r="K136" s="107"/>
      <c r="M136" s="29"/>
      <c r="N136" s="30"/>
    </row>
    <row r="137" spans="1:14" x14ac:dyDescent="0.25">
      <c r="A137" s="85"/>
      <c r="B137" s="102"/>
      <c r="C137" s="56" t="s">
        <v>83</v>
      </c>
      <c r="D137" s="18" t="s">
        <v>84</v>
      </c>
      <c r="E137" s="61"/>
      <c r="F137" s="95"/>
      <c r="G137" s="147"/>
      <c r="H137" s="106"/>
      <c r="I137" s="106"/>
      <c r="J137" s="106"/>
      <c r="K137" s="107"/>
      <c r="M137" s="29"/>
      <c r="N137" s="30"/>
    </row>
    <row r="138" spans="1:14" x14ac:dyDescent="0.25">
      <c r="A138" s="85"/>
      <c r="B138" s="102"/>
      <c r="C138" s="56" t="s">
        <v>85</v>
      </c>
      <c r="D138" s="18" t="s">
        <v>217</v>
      </c>
      <c r="E138" s="61"/>
      <c r="F138" s="95"/>
      <c r="G138" s="147"/>
      <c r="H138" s="106"/>
      <c r="I138" s="106"/>
      <c r="J138" s="106"/>
      <c r="K138" s="107"/>
      <c r="M138" s="29"/>
      <c r="N138" s="30"/>
    </row>
    <row r="139" spans="1:14" x14ac:dyDescent="0.25">
      <c r="A139" s="85"/>
      <c r="B139" s="102"/>
      <c r="C139" s="56" t="s">
        <v>218</v>
      </c>
      <c r="D139" s="18" t="s">
        <v>219</v>
      </c>
      <c r="E139" s="61"/>
      <c r="F139" s="95"/>
      <c r="G139" s="147"/>
      <c r="H139" s="106"/>
      <c r="I139" s="106"/>
      <c r="J139" s="106"/>
      <c r="K139" s="107"/>
      <c r="M139" s="29"/>
      <c r="N139" s="30"/>
    </row>
    <row r="140" spans="1:14" x14ac:dyDescent="0.25">
      <c r="A140" s="85"/>
      <c r="B140" s="102"/>
      <c r="C140" s="56" t="s">
        <v>39</v>
      </c>
      <c r="D140" s="18" t="s">
        <v>84</v>
      </c>
      <c r="E140" s="61"/>
      <c r="F140" s="95"/>
      <c r="G140" s="147"/>
      <c r="H140" s="106"/>
      <c r="I140" s="106"/>
      <c r="J140" s="106"/>
      <c r="K140" s="107"/>
      <c r="M140" s="29"/>
      <c r="N140" s="30"/>
    </row>
    <row r="141" spans="1:14" x14ac:dyDescent="0.25">
      <c r="A141" s="85"/>
      <c r="B141" s="102"/>
      <c r="C141" s="56" t="s">
        <v>220</v>
      </c>
      <c r="D141" s="18" t="s">
        <v>221</v>
      </c>
      <c r="E141" s="61"/>
      <c r="F141" s="95"/>
      <c r="G141" s="147"/>
      <c r="H141" s="106"/>
      <c r="I141" s="106"/>
      <c r="J141" s="106"/>
      <c r="K141" s="107"/>
      <c r="M141" s="29"/>
      <c r="N141" s="30"/>
    </row>
    <row r="142" spans="1:14" x14ac:dyDescent="0.25">
      <c r="A142" s="85"/>
      <c r="B142" s="102"/>
      <c r="C142" s="56" t="s">
        <v>222</v>
      </c>
      <c r="D142" s="18" t="s">
        <v>223</v>
      </c>
      <c r="E142" s="61"/>
      <c r="F142" s="95"/>
      <c r="G142" s="147"/>
      <c r="H142" s="106"/>
      <c r="I142" s="106"/>
      <c r="J142" s="106"/>
      <c r="K142" s="107"/>
      <c r="M142" s="29"/>
      <c r="N142" s="30"/>
    </row>
    <row r="143" spans="1:14" x14ac:dyDescent="0.25">
      <c r="A143" s="85"/>
      <c r="B143" s="102"/>
      <c r="C143" s="56" t="s">
        <v>23</v>
      </c>
      <c r="D143" s="18" t="s">
        <v>226</v>
      </c>
      <c r="E143" s="61"/>
      <c r="F143" s="95"/>
      <c r="G143" s="147"/>
      <c r="H143" s="106"/>
      <c r="I143" s="106"/>
      <c r="J143" s="106"/>
      <c r="K143" s="107"/>
      <c r="M143" s="29"/>
      <c r="N143" s="30"/>
    </row>
    <row r="144" spans="1:14" x14ac:dyDescent="0.25">
      <c r="A144" s="85"/>
      <c r="B144" s="102"/>
      <c r="C144" s="56" t="s">
        <v>224</v>
      </c>
      <c r="D144" s="18" t="s">
        <v>227</v>
      </c>
      <c r="E144" s="61"/>
      <c r="F144" s="95"/>
      <c r="G144" s="147"/>
      <c r="H144" s="106"/>
      <c r="I144" s="106"/>
      <c r="J144" s="106"/>
      <c r="K144" s="107"/>
      <c r="M144" s="29"/>
      <c r="N144" s="30"/>
    </row>
    <row r="145" spans="1:14" ht="15.75" thickBot="1" x14ac:dyDescent="0.3">
      <c r="A145" s="85"/>
      <c r="B145" s="103"/>
      <c r="C145" s="57" t="s">
        <v>60</v>
      </c>
      <c r="D145" s="35" t="s">
        <v>31</v>
      </c>
      <c r="E145" s="36"/>
      <c r="F145" s="96"/>
      <c r="G145" s="148"/>
      <c r="H145" s="108"/>
      <c r="I145" s="108"/>
      <c r="J145" s="108"/>
      <c r="K145" s="109"/>
      <c r="M145" s="29"/>
      <c r="N145" s="30"/>
    </row>
    <row r="146" spans="1:14" ht="18.95" customHeight="1" thickBot="1" x14ac:dyDescent="0.3">
      <c r="A146" s="85"/>
      <c r="B146" s="114" t="s">
        <v>98</v>
      </c>
      <c r="C146" s="34" t="s">
        <v>35</v>
      </c>
      <c r="D146" s="110" t="s">
        <v>228</v>
      </c>
      <c r="E146" s="111"/>
      <c r="F146" s="50"/>
      <c r="G146" s="22"/>
      <c r="H146" s="23">
        <v>1</v>
      </c>
      <c r="I146" s="24">
        <f>G146*H146</f>
        <v>0</v>
      </c>
      <c r="J146" s="24">
        <f>K146-I146</f>
        <v>0</v>
      </c>
      <c r="K146" s="25">
        <f>I146*1.21</f>
        <v>0</v>
      </c>
      <c r="M146" s="29"/>
      <c r="N146" s="30"/>
    </row>
    <row r="147" spans="1:14" ht="18.95" customHeight="1" x14ac:dyDescent="0.25">
      <c r="A147" s="85"/>
      <c r="B147" s="115"/>
      <c r="C147" s="86" t="s">
        <v>73</v>
      </c>
      <c r="D147" s="54" t="s">
        <v>18</v>
      </c>
      <c r="E147" s="49"/>
      <c r="F147" s="70"/>
      <c r="G147" s="137"/>
      <c r="H147" s="138"/>
      <c r="I147" s="138"/>
      <c r="J147" s="138"/>
      <c r="K147" s="139"/>
      <c r="M147" s="29"/>
      <c r="N147" s="30"/>
    </row>
    <row r="148" spans="1:14" ht="18.95" customHeight="1" x14ac:dyDescent="0.25">
      <c r="A148" s="85"/>
      <c r="B148" s="115"/>
      <c r="C148" s="82" t="s">
        <v>74</v>
      </c>
      <c r="D148" s="54" t="s">
        <v>78</v>
      </c>
      <c r="E148" s="49"/>
      <c r="F148" s="70"/>
      <c r="G148" s="140"/>
      <c r="H148" s="141"/>
      <c r="I148" s="141"/>
      <c r="J148" s="141"/>
      <c r="K148" s="142"/>
      <c r="M148" s="29"/>
      <c r="N148" s="30"/>
    </row>
    <row r="149" spans="1:14" ht="18.95" customHeight="1" x14ac:dyDescent="0.25">
      <c r="A149" s="85"/>
      <c r="B149" s="115"/>
      <c r="C149" s="82" t="s">
        <v>59</v>
      </c>
      <c r="D149" s="54" t="s">
        <v>75</v>
      </c>
      <c r="E149" s="49"/>
      <c r="F149" s="70"/>
      <c r="G149" s="140"/>
      <c r="H149" s="141"/>
      <c r="I149" s="141"/>
      <c r="J149" s="141"/>
      <c r="K149" s="142"/>
      <c r="M149" s="29"/>
      <c r="N149" s="30"/>
    </row>
    <row r="150" spans="1:14" ht="18.95" customHeight="1" x14ac:dyDescent="0.25">
      <c r="A150" s="85"/>
      <c r="B150" s="115"/>
      <c r="C150" s="82" t="s">
        <v>76</v>
      </c>
      <c r="D150" s="54" t="s">
        <v>77</v>
      </c>
      <c r="E150" s="49"/>
      <c r="F150" s="70"/>
      <c r="G150" s="140"/>
      <c r="H150" s="141"/>
      <c r="I150" s="141"/>
      <c r="J150" s="141"/>
      <c r="K150" s="142"/>
      <c r="M150" s="29"/>
      <c r="N150" s="30"/>
    </row>
    <row r="151" spans="1:14" ht="18.95" customHeight="1" x14ac:dyDescent="0.25">
      <c r="A151" s="85"/>
      <c r="B151" s="115"/>
      <c r="C151" s="82" t="s">
        <v>229</v>
      </c>
      <c r="D151" s="54" t="s">
        <v>230</v>
      </c>
      <c r="E151" s="49"/>
      <c r="F151" s="70"/>
      <c r="G151" s="140"/>
      <c r="H151" s="141"/>
      <c r="I151" s="141"/>
      <c r="J151" s="141"/>
      <c r="K151" s="142"/>
      <c r="M151" s="29"/>
      <c r="N151" s="30"/>
    </row>
    <row r="152" spans="1:14" ht="18.95" customHeight="1" x14ac:dyDescent="0.25">
      <c r="A152" s="85"/>
      <c r="B152" s="115"/>
      <c r="C152" s="82" t="s">
        <v>23</v>
      </c>
      <c r="D152" s="54" t="s">
        <v>58</v>
      </c>
      <c r="E152" s="49"/>
      <c r="F152" s="70"/>
      <c r="G152" s="140"/>
      <c r="H152" s="141"/>
      <c r="I152" s="141"/>
      <c r="J152" s="141"/>
      <c r="K152" s="142"/>
      <c r="M152" s="29"/>
      <c r="N152" s="30"/>
    </row>
    <row r="153" spans="1:14" ht="18.95" customHeight="1" thickBot="1" x14ac:dyDescent="0.3">
      <c r="A153" s="85"/>
      <c r="B153" s="116"/>
      <c r="C153" s="91" t="s">
        <v>30</v>
      </c>
      <c r="D153" s="27" t="s">
        <v>31</v>
      </c>
      <c r="E153" s="94"/>
      <c r="F153" s="40"/>
      <c r="G153" s="143"/>
      <c r="H153" s="144"/>
      <c r="I153" s="144"/>
      <c r="J153" s="144"/>
      <c r="K153" s="145"/>
      <c r="M153" s="29"/>
      <c r="N153" s="30"/>
    </row>
    <row r="154" spans="1:14" ht="18.95" customHeight="1" thickBot="1" x14ac:dyDescent="0.3">
      <c r="A154" s="85"/>
      <c r="B154" s="101" t="s">
        <v>102</v>
      </c>
      <c r="C154" s="34" t="s">
        <v>35</v>
      </c>
      <c r="D154" s="110" t="s">
        <v>169</v>
      </c>
      <c r="E154" s="111"/>
      <c r="F154" s="58"/>
      <c r="G154" s="22"/>
      <c r="H154" s="23">
        <v>1</v>
      </c>
      <c r="I154" s="24">
        <f>G154*H154</f>
        <v>0</v>
      </c>
      <c r="J154" s="24">
        <f>K154-I154</f>
        <v>0</v>
      </c>
      <c r="K154" s="25">
        <f>I154*1.21</f>
        <v>0</v>
      </c>
      <c r="M154" s="29"/>
      <c r="N154" s="30"/>
    </row>
    <row r="155" spans="1:14" ht="18.95" customHeight="1" x14ac:dyDescent="0.25">
      <c r="A155" s="85"/>
      <c r="B155" s="102"/>
      <c r="C155" s="81" t="s">
        <v>21</v>
      </c>
      <c r="D155" s="18" t="s">
        <v>177</v>
      </c>
      <c r="E155" s="13"/>
      <c r="F155" s="53"/>
      <c r="G155" s="137"/>
      <c r="H155" s="138"/>
      <c r="I155" s="138"/>
      <c r="J155" s="138"/>
      <c r="K155" s="139"/>
      <c r="M155" s="29"/>
      <c r="N155" s="30"/>
    </row>
    <row r="156" spans="1:14" ht="18.95" customHeight="1" x14ac:dyDescent="0.25">
      <c r="A156" s="85"/>
      <c r="B156" s="102"/>
      <c r="C156" s="81" t="s">
        <v>178</v>
      </c>
      <c r="D156" s="18" t="s">
        <v>88</v>
      </c>
      <c r="E156" s="13"/>
      <c r="F156" s="53"/>
      <c r="G156" s="140"/>
      <c r="H156" s="141"/>
      <c r="I156" s="141"/>
      <c r="J156" s="141"/>
      <c r="K156" s="142"/>
      <c r="M156" s="29"/>
      <c r="N156" s="30"/>
    </row>
    <row r="157" spans="1:14" ht="18.95" customHeight="1" x14ac:dyDescent="0.25">
      <c r="A157" s="85"/>
      <c r="B157" s="102"/>
      <c r="C157" s="81" t="s">
        <v>244</v>
      </c>
      <c r="D157" s="18" t="s">
        <v>245</v>
      </c>
      <c r="E157" s="13"/>
      <c r="F157" s="53"/>
      <c r="G157" s="140"/>
      <c r="H157" s="141"/>
      <c r="I157" s="141"/>
      <c r="J157" s="141"/>
      <c r="K157" s="142"/>
      <c r="M157" s="29"/>
      <c r="N157" s="30"/>
    </row>
    <row r="158" spans="1:14" ht="18.95" customHeight="1" x14ac:dyDescent="0.25">
      <c r="A158" s="85"/>
      <c r="B158" s="102"/>
      <c r="C158" s="81" t="s">
        <v>243</v>
      </c>
      <c r="D158" s="18" t="s">
        <v>18</v>
      </c>
      <c r="E158" s="13"/>
      <c r="F158" s="53"/>
      <c r="G158" s="140"/>
      <c r="H158" s="141"/>
      <c r="I158" s="141"/>
      <c r="J158" s="141"/>
      <c r="K158" s="142"/>
      <c r="M158" s="29"/>
      <c r="N158" s="30"/>
    </row>
    <row r="159" spans="1:14" ht="18.95" customHeight="1" x14ac:dyDescent="0.25">
      <c r="A159" s="85"/>
      <c r="B159" s="102"/>
      <c r="C159" s="81" t="s">
        <v>195</v>
      </c>
      <c r="D159" s="18" t="s">
        <v>196</v>
      </c>
      <c r="E159" s="13"/>
      <c r="F159" s="53"/>
      <c r="G159" s="140"/>
      <c r="H159" s="141"/>
      <c r="I159" s="141"/>
      <c r="J159" s="141"/>
      <c r="K159" s="142"/>
      <c r="M159" s="29"/>
      <c r="N159" s="30"/>
    </row>
    <row r="160" spans="1:14" ht="18.95" customHeight="1" x14ac:dyDescent="0.25">
      <c r="A160" s="85"/>
      <c r="B160" s="102"/>
      <c r="C160" s="81" t="s">
        <v>72</v>
      </c>
      <c r="D160" s="18" t="s">
        <v>246</v>
      </c>
      <c r="E160" s="13"/>
      <c r="F160" s="53"/>
      <c r="G160" s="140"/>
      <c r="H160" s="141"/>
      <c r="I160" s="141"/>
      <c r="J160" s="141"/>
      <c r="K160" s="142"/>
      <c r="M160" s="29"/>
      <c r="N160" s="30"/>
    </row>
    <row r="161" spans="1:14" ht="18.95" customHeight="1" thickBot="1" x14ac:dyDescent="0.3">
      <c r="A161" s="85"/>
      <c r="B161" s="103"/>
      <c r="C161" s="57" t="s">
        <v>60</v>
      </c>
      <c r="D161" s="35" t="s">
        <v>31</v>
      </c>
      <c r="E161" s="36"/>
      <c r="F161" s="59"/>
      <c r="G161" s="143"/>
      <c r="H161" s="144"/>
      <c r="I161" s="144"/>
      <c r="J161" s="144"/>
      <c r="K161" s="145"/>
      <c r="M161" s="29"/>
      <c r="N161" s="30"/>
    </row>
    <row r="162" spans="1:14" ht="18.95" customHeight="1" thickBot="1" x14ac:dyDescent="0.3">
      <c r="A162" s="85"/>
      <c r="B162" s="101" t="s">
        <v>123</v>
      </c>
      <c r="C162" s="34" t="s">
        <v>35</v>
      </c>
      <c r="D162" s="110" t="s">
        <v>104</v>
      </c>
      <c r="E162" s="111"/>
      <c r="F162" s="66"/>
      <c r="G162" s="22"/>
      <c r="H162" s="23">
        <v>1</v>
      </c>
      <c r="I162" s="24">
        <f>G162*H162</f>
        <v>0</v>
      </c>
      <c r="J162" s="24">
        <f>K162-I162</f>
        <v>0</v>
      </c>
      <c r="K162" s="25">
        <f>I162*1.21</f>
        <v>0</v>
      </c>
      <c r="M162" s="29"/>
      <c r="N162" s="30"/>
    </row>
    <row r="163" spans="1:14" ht="18.95" customHeight="1" x14ac:dyDescent="0.25">
      <c r="A163" s="85"/>
      <c r="B163" s="102"/>
      <c r="C163" s="56" t="s">
        <v>105</v>
      </c>
      <c r="D163" s="18" t="s">
        <v>106</v>
      </c>
      <c r="E163" s="20"/>
      <c r="F163" s="92"/>
      <c r="G163" s="137"/>
      <c r="H163" s="138"/>
      <c r="I163" s="138"/>
      <c r="J163" s="138"/>
      <c r="K163" s="139"/>
      <c r="M163" s="29"/>
      <c r="N163" s="30"/>
    </row>
    <row r="164" spans="1:14" ht="18.95" customHeight="1" x14ac:dyDescent="0.25">
      <c r="A164" s="85"/>
      <c r="B164" s="102"/>
      <c r="C164" s="56" t="s">
        <v>107</v>
      </c>
      <c r="D164" s="18" t="s">
        <v>108</v>
      </c>
      <c r="E164" s="20"/>
      <c r="F164" s="92"/>
      <c r="G164" s="140"/>
      <c r="H164" s="141"/>
      <c r="I164" s="141"/>
      <c r="J164" s="141"/>
      <c r="K164" s="142"/>
      <c r="M164" s="29"/>
      <c r="N164" s="30"/>
    </row>
    <row r="165" spans="1:14" ht="18.95" customHeight="1" x14ac:dyDescent="0.25">
      <c r="A165" s="85"/>
      <c r="B165" s="102"/>
      <c r="C165" s="55" t="s">
        <v>109</v>
      </c>
      <c r="D165" s="18" t="s">
        <v>110</v>
      </c>
      <c r="E165" s="20"/>
      <c r="F165" s="92"/>
      <c r="G165" s="140"/>
      <c r="H165" s="141"/>
      <c r="I165" s="141"/>
      <c r="J165" s="141"/>
      <c r="K165" s="142"/>
      <c r="M165" s="29"/>
      <c r="N165" s="30"/>
    </row>
    <row r="166" spans="1:14" ht="18.95" customHeight="1" x14ac:dyDescent="0.25">
      <c r="A166" s="85"/>
      <c r="B166" s="102"/>
      <c r="C166" s="56" t="s">
        <v>111</v>
      </c>
      <c r="D166" s="18" t="s">
        <v>112</v>
      </c>
      <c r="E166" s="20"/>
      <c r="F166" s="92"/>
      <c r="G166" s="140"/>
      <c r="H166" s="141"/>
      <c r="I166" s="141"/>
      <c r="J166" s="141"/>
      <c r="K166" s="142"/>
      <c r="M166" s="29"/>
      <c r="N166" s="30"/>
    </row>
    <row r="167" spans="1:14" ht="18.95" customHeight="1" x14ac:dyDescent="0.25">
      <c r="A167" s="85"/>
      <c r="B167" s="102"/>
      <c r="C167" s="56" t="s">
        <v>113</v>
      </c>
      <c r="D167" s="18" t="s">
        <v>114</v>
      </c>
      <c r="E167" s="20"/>
      <c r="F167" s="92"/>
      <c r="G167" s="140"/>
      <c r="H167" s="141"/>
      <c r="I167" s="141"/>
      <c r="J167" s="141"/>
      <c r="K167" s="142"/>
      <c r="M167" s="29"/>
      <c r="N167" s="30"/>
    </row>
    <row r="168" spans="1:14" ht="29.25" customHeight="1" x14ac:dyDescent="0.25">
      <c r="A168" s="85"/>
      <c r="B168" s="102"/>
      <c r="C168" s="56" t="s">
        <v>72</v>
      </c>
      <c r="D168" s="31" t="s">
        <v>115</v>
      </c>
      <c r="E168" s="20"/>
      <c r="F168" s="92"/>
      <c r="G168" s="140"/>
      <c r="H168" s="141"/>
      <c r="I168" s="141"/>
      <c r="J168" s="141"/>
      <c r="K168" s="142"/>
      <c r="M168" s="29"/>
      <c r="N168" s="30"/>
    </row>
    <row r="169" spans="1:14" ht="18.95" customHeight="1" x14ac:dyDescent="0.25">
      <c r="A169" s="85"/>
      <c r="B169" s="102"/>
      <c r="C169" s="97" t="s">
        <v>116</v>
      </c>
      <c r="D169" s="31" t="s">
        <v>84</v>
      </c>
      <c r="E169" s="20"/>
      <c r="F169" s="92"/>
      <c r="G169" s="140"/>
      <c r="H169" s="141"/>
      <c r="I169" s="141"/>
      <c r="J169" s="141"/>
      <c r="K169" s="142"/>
      <c r="M169" s="29"/>
      <c r="N169" s="30"/>
    </row>
    <row r="170" spans="1:14" ht="18.95" customHeight="1" x14ac:dyDescent="0.25">
      <c r="A170" s="85"/>
      <c r="B170" s="102"/>
      <c r="C170" s="56" t="s">
        <v>117</v>
      </c>
      <c r="D170" s="18" t="s">
        <v>118</v>
      </c>
      <c r="E170" s="20"/>
      <c r="F170" s="92"/>
      <c r="G170" s="140"/>
      <c r="H170" s="141"/>
      <c r="I170" s="141"/>
      <c r="J170" s="141"/>
      <c r="K170" s="142"/>
      <c r="M170" s="29"/>
      <c r="N170" s="30"/>
    </row>
    <row r="171" spans="1:14" ht="18.95" customHeight="1" x14ac:dyDescent="0.25">
      <c r="A171" s="85"/>
      <c r="B171" s="102"/>
      <c r="C171" s="56" t="s">
        <v>119</v>
      </c>
      <c r="D171" s="18" t="s">
        <v>120</v>
      </c>
      <c r="E171" s="20"/>
      <c r="F171" s="92"/>
      <c r="G171" s="140"/>
      <c r="H171" s="141"/>
      <c r="I171" s="141"/>
      <c r="J171" s="141"/>
      <c r="K171" s="142"/>
      <c r="M171" s="29"/>
      <c r="N171" s="30"/>
    </row>
    <row r="172" spans="1:14" ht="18.95" customHeight="1" x14ac:dyDescent="0.25">
      <c r="A172" s="85"/>
      <c r="B172" s="102"/>
      <c r="C172" s="56" t="s">
        <v>121</v>
      </c>
      <c r="D172" s="18" t="s">
        <v>122</v>
      </c>
      <c r="E172" s="13"/>
      <c r="F172" s="92"/>
      <c r="G172" s="140"/>
      <c r="H172" s="141"/>
      <c r="I172" s="141"/>
      <c r="J172" s="141"/>
      <c r="K172" s="142"/>
      <c r="M172" s="29"/>
      <c r="N172" s="30"/>
    </row>
    <row r="173" spans="1:14" ht="18.95" customHeight="1" thickBot="1" x14ac:dyDescent="0.3">
      <c r="A173" s="85"/>
      <c r="B173" s="103"/>
      <c r="C173" s="57" t="s">
        <v>60</v>
      </c>
      <c r="D173" s="35" t="s">
        <v>31</v>
      </c>
      <c r="E173" s="36"/>
      <c r="F173" s="93"/>
      <c r="G173" s="143"/>
      <c r="H173" s="144"/>
      <c r="I173" s="144"/>
      <c r="J173" s="144"/>
      <c r="K173" s="145"/>
      <c r="M173" s="29"/>
      <c r="N173" s="30"/>
    </row>
    <row r="174" spans="1:14" ht="15.75" thickBot="1" x14ac:dyDescent="0.3">
      <c r="A174" s="85"/>
      <c r="B174" s="101" t="s">
        <v>48</v>
      </c>
      <c r="C174" s="34" t="s">
        <v>35</v>
      </c>
      <c r="D174" s="110" t="s">
        <v>65</v>
      </c>
      <c r="E174" s="111"/>
      <c r="F174" s="50"/>
      <c r="G174" s="22"/>
      <c r="H174" s="23">
        <v>1</v>
      </c>
      <c r="I174" s="24">
        <f>G174*H174</f>
        <v>0</v>
      </c>
      <c r="J174" s="24">
        <f>K174-I174</f>
        <v>0</v>
      </c>
      <c r="K174" s="25">
        <f>I174*1.21</f>
        <v>0</v>
      </c>
      <c r="M174" s="29"/>
      <c r="N174" s="30"/>
    </row>
    <row r="175" spans="1:14" x14ac:dyDescent="0.25">
      <c r="A175" s="85"/>
      <c r="B175" s="102"/>
      <c r="C175" s="64" t="s">
        <v>50</v>
      </c>
      <c r="D175" s="21" t="s">
        <v>51</v>
      </c>
      <c r="E175" s="20"/>
      <c r="F175" s="95"/>
      <c r="G175" s="146"/>
      <c r="H175" s="104"/>
      <c r="I175" s="104"/>
      <c r="J175" s="104"/>
      <c r="K175" s="105"/>
      <c r="M175" s="29"/>
      <c r="N175" s="30"/>
    </row>
    <row r="176" spans="1:14" x14ac:dyDescent="0.25">
      <c r="A176" s="85"/>
      <c r="B176" s="102"/>
      <c r="C176" s="64" t="s">
        <v>52</v>
      </c>
      <c r="D176" s="21" t="s">
        <v>53</v>
      </c>
      <c r="E176" s="20"/>
      <c r="F176" s="95"/>
      <c r="G176" s="147"/>
      <c r="H176" s="106"/>
      <c r="I176" s="106"/>
      <c r="J176" s="106"/>
      <c r="K176" s="107"/>
      <c r="M176" s="29"/>
      <c r="N176" s="30"/>
    </row>
    <row r="177" spans="1:14" x14ac:dyDescent="0.25">
      <c r="A177" s="85"/>
      <c r="B177" s="102"/>
      <c r="C177" s="64" t="s">
        <v>56</v>
      </c>
      <c r="D177" s="21" t="s">
        <v>57</v>
      </c>
      <c r="E177" s="20"/>
      <c r="F177" s="95"/>
      <c r="G177" s="147"/>
      <c r="H177" s="106"/>
      <c r="I177" s="106"/>
      <c r="J177" s="106"/>
      <c r="K177" s="107"/>
      <c r="M177" s="29"/>
      <c r="N177" s="30"/>
    </row>
    <row r="178" spans="1:14" x14ac:dyDescent="0.25">
      <c r="A178" s="85"/>
      <c r="B178" s="102"/>
      <c r="C178" s="64" t="s">
        <v>29</v>
      </c>
      <c r="D178" s="21" t="s">
        <v>54</v>
      </c>
      <c r="E178" s="20"/>
      <c r="F178" s="95"/>
      <c r="G178" s="147"/>
      <c r="H178" s="106"/>
      <c r="I178" s="106"/>
      <c r="J178" s="106"/>
      <c r="K178" s="107"/>
      <c r="M178" s="29"/>
      <c r="N178" s="30"/>
    </row>
    <row r="179" spans="1:14" x14ac:dyDescent="0.25">
      <c r="A179" s="85"/>
      <c r="B179" s="102"/>
      <c r="C179" s="64" t="s">
        <v>55</v>
      </c>
      <c r="D179" s="21" t="s">
        <v>90</v>
      </c>
      <c r="E179" s="20"/>
      <c r="F179" s="95"/>
      <c r="G179" s="147"/>
      <c r="H179" s="106"/>
      <c r="I179" s="106"/>
      <c r="J179" s="106"/>
      <c r="K179" s="107"/>
      <c r="M179" s="29"/>
      <c r="N179" s="30"/>
    </row>
    <row r="180" spans="1:14" x14ac:dyDescent="0.25">
      <c r="A180" s="85"/>
      <c r="B180" s="102"/>
      <c r="C180" s="64" t="s">
        <v>23</v>
      </c>
      <c r="D180" s="21" t="s">
        <v>89</v>
      </c>
      <c r="E180" s="20"/>
      <c r="F180" s="95"/>
      <c r="G180" s="147"/>
      <c r="H180" s="106"/>
      <c r="I180" s="106"/>
      <c r="J180" s="106"/>
      <c r="K180" s="107"/>
      <c r="M180" s="29"/>
      <c r="N180" s="30"/>
    </row>
    <row r="181" spans="1:14" ht="15.75" thickBot="1" x14ac:dyDescent="0.3">
      <c r="A181" s="85"/>
      <c r="B181" s="103"/>
      <c r="C181" s="83" t="s">
        <v>49</v>
      </c>
      <c r="D181" s="27" t="s">
        <v>31</v>
      </c>
      <c r="E181" s="28"/>
      <c r="F181" s="96"/>
      <c r="G181" s="148"/>
      <c r="H181" s="108"/>
      <c r="I181" s="108"/>
      <c r="J181" s="108"/>
      <c r="K181" s="109"/>
      <c r="M181" s="29"/>
      <c r="N181" s="30"/>
    </row>
    <row r="182" spans="1:14" ht="18.95" customHeight="1" thickBot="1" x14ac:dyDescent="0.3">
      <c r="A182" s="85"/>
      <c r="B182" s="123" t="s">
        <v>93</v>
      </c>
      <c r="C182" s="34" t="s">
        <v>35</v>
      </c>
      <c r="D182" s="110" t="s">
        <v>201</v>
      </c>
      <c r="E182" s="111"/>
      <c r="F182" s="50"/>
      <c r="G182" s="22"/>
      <c r="H182" s="23">
        <v>1</v>
      </c>
      <c r="I182" s="24">
        <f>G182*H182</f>
        <v>0</v>
      </c>
      <c r="J182" s="24">
        <f>K182-I182</f>
        <v>0</v>
      </c>
      <c r="K182" s="25">
        <f>I182*1.21</f>
        <v>0</v>
      </c>
      <c r="M182" s="29"/>
      <c r="N182" s="30"/>
    </row>
    <row r="183" spans="1:14" ht="30.75" thickBot="1" x14ac:dyDescent="0.3">
      <c r="A183" s="87"/>
      <c r="B183" s="124"/>
      <c r="C183" s="60" t="s">
        <v>79</v>
      </c>
      <c r="D183" s="32" t="s">
        <v>18</v>
      </c>
      <c r="E183" s="36"/>
      <c r="F183" s="53"/>
      <c r="G183" s="137"/>
      <c r="H183" s="138"/>
      <c r="I183" s="138"/>
      <c r="J183" s="138"/>
      <c r="K183" s="139"/>
      <c r="M183" s="29"/>
      <c r="N183" s="30"/>
    </row>
    <row r="184" spans="1:14" ht="30.75" thickBot="1" x14ac:dyDescent="0.3">
      <c r="A184" s="68" t="s">
        <v>198</v>
      </c>
      <c r="B184" s="101" t="s">
        <v>100</v>
      </c>
      <c r="C184" s="34" t="s">
        <v>35</v>
      </c>
      <c r="D184" s="110" t="s">
        <v>231</v>
      </c>
      <c r="E184" s="111"/>
      <c r="F184" s="58"/>
      <c r="G184" s="22"/>
      <c r="H184" s="23">
        <v>1</v>
      </c>
      <c r="I184" s="24">
        <f>G184*H184</f>
        <v>0</v>
      </c>
      <c r="J184" s="24">
        <f>K184-I184</f>
        <v>0</v>
      </c>
      <c r="K184" s="25">
        <f>I184*1.21</f>
        <v>0</v>
      </c>
      <c r="M184" s="29"/>
      <c r="N184" s="30"/>
    </row>
    <row r="185" spans="1:14" x14ac:dyDescent="0.25">
      <c r="A185" s="85"/>
      <c r="B185" s="102"/>
      <c r="C185" s="55" t="s">
        <v>80</v>
      </c>
      <c r="D185" s="18" t="s">
        <v>232</v>
      </c>
      <c r="E185" s="61"/>
      <c r="F185" s="53"/>
      <c r="G185" s="137"/>
      <c r="H185" s="138"/>
      <c r="I185" s="138"/>
      <c r="J185" s="138"/>
      <c r="K185" s="139"/>
      <c r="M185" s="29"/>
      <c r="N185" s="30"/>
    </row>
    <row r="186" spans="1:14" x14ac:dyDescent="0.25">
      <c r="A186" s="85"/>
      <c r="B186" s="102"/>
      <c r="C186" s="56" t="s">
        <v>21</v>
      </c>
      <c r="D186" s="18" t="s">
        <v>81</v>
      </c>
      <c r="E186" s="61"/>
      <c r="F186" s="53"/>
      <c r="G186" s="140"/>
      <c r="H186" s="141"/>
      <c r="I186" s="141"/>
      <c r="J186" s="141"/>
      <c r="K186" s="142"/>
      <c r="M186" s="29"/>
      <c r="N186" s="30"/>
    </row>
    <row r="187" spans="1:14" x14ac:dyDescent="0.25">
      <c r="A187" s="85"/>
      <c r="B187" s="102"/>
      <c r="C187" s="56" t="s">
        <v>82</v>
      </c>
      <c r="D187" s="18" t="s">
        <v>207</v>
      </c>
      <c r="E187" s="61"/>
      <c r="F187" s="53"/>
      <c r="G187" s="140"/>
      <c r="H187" s="141"/>
      <c r="I187" s="141"/>
      <c r="J187" s="141"/>
      <c r="K187" s="142"/>
      <c r="M187" s="29"/>
      <c r="N187" s="30"/>
    </row>
    <row r="188" spans="1:14" x14ac:dyDescent="0.25">
      <c r="A188" s="85"/>
      <c r="B188" s="102"/>
      <c r="C188" s="56" t="s">
        <v>208</v>
      </c>
      <c r="D188" s="18" t="s">
        <v>209</v>
      </c>
      <c r="E188" s="61"/>
      <c r="F188" s="53"/>
      <c r="G188" s="140"/>
      <c r="H188" s="141"/>
      <c r="I188" s="141"/>
      <c r="J188" s="141"/>
      <c r="K188" s="142"/>
      <c r="M188" s="29"/>
      <c r="N188" s="30"/>
    </row>
    <row r="189" spans="1:14" x14ac:dyDescent="0.25">
      <c r="A189" s="85"/>
      <c r="B189" s="102"/>
      <c r="C189" s="56" t="s">
        <v>210</v>
      </c>
      <c r="D189" s="18" t="s">
        <v>211</v>
      </c>
      <c r="E189" s="61"/>
      <c r="F189" s="53"/>
      <c r="G189" s="140"/>
      <c r="H189" s="141"/>
      <c r="I189" s="141"/>
      <c r="J189" s="141"/>
      <c r="K189" s="142"/>
      <c r="M189" s="29"/>
      <c r="N189" s="30"/>
    </row>
    <row r="190" spans="1:14" x14ac:dyDescent="0.25">
      <c r="A190" s="85"/>
      <c r="B190" s="102"/>
      <c r="C190" s="56" t="s">
        <v>212</v>
      </c>
      <c r="D190" s="18" t="s">
        <v>213</v>
      </c>
      <c r="E190" s="61"/>
      <c r="F190" s="53"/>
      <c r="G190" s="140"/>
      <c r="H190" s="141"/>
      <c r="I190" s="141"/>
      <c r="J190" s="141"/>
      <c r="K190" s="142"/>
      <c r="M190" s="29"/>
      <c r="N190" s="30"/>
    </row>
    <row r="191" spans="1:14" x14ac:dyDescent="0.25">
      <c r="A191" s="85"/>
      <c r="B191" s="102"/>
      <c r="C191" s="56" t="s">
        <v>22</v>
      </c>
      <c r="D191" s="18" t="s">
        <v>214</v>
      </c>
      <c r="E191" s="61"/>
      <c r="F191" s="53"/>
      <c r="G191" s="140"/>
      <c r="H191" s="141"/>
      <c r="I191" s="141"/>
      <c r="J191" s="141"/>
      <c r="K191" s="142"/>
      <c r="M191" s="29"/>
      <c r="N191" s="30"/>
    </row>
    <row r="192" spans="1:14" ht="30" x14ac:dyDescent="0.25">
      <c r="A192" s="85"/>
      <c r="B192" s="102"/>
      <c r="C192" s="56" t="s">
        <v>215</v>
      </c>
      <c r="D192" s="18" t="s">
        <v>216</v>
      </c>
      <c r="E192" s="61"/>
      <c r="F192" s="53"/>
      <c r="G192" s="140"/>
      <c r="H192" s="141"/>
      <c r="I192" s="141"/>
      <c r="J192" s="141"/>
      <c r="K192" s="142"/>
      <c r="M192" s="29"/>
      <c r="N192" s="30"/>
    </row>
    <row r="193" spans="1:14" x14ac:dyDescent="0.25">
      <c r="A193" s="85"/>
      <c r="B193" s="102"/>
      <c r="C193" s="56" t="s">
        <v>83</v>
      </c>
      <c r="D193" s="18" t="s">
        <v>84</v>
      </c>
      <c r="E193" s="61"/>
      <c r="F193" s="53"/>
      <c r="G193" s="140"/>
      <c r="H193" s="141"/>
      <c r="I193" s="141"/>
      <c r="J193" s="141"/>
      <c r="K193" s="142"/>
      <c r="M193" s="29"/>
      <c r="N193" s="30"/>
    </row>
    <row r="194" spans="1:14" x14ac:dyDescent="0.25">
      <c r="A194" s="85"/>
      <c r="B194" s="102"/>
      <c r="C194" s="56" t="s">
        <v>85</v>
      </c>
      <c r="D194" s="18" t="s">
        <v>217</v>
      </c>
      <c r="E194" s="61"/>
      <c r="F194" s="53"/>
      <c r="G194" s="140"/>
      <c r="H194" s="141"/>
      <c r="I194" s="141"/>
      <c r="J194" s="141"/>
      <c r="K194" s="142"/>
      <c r="M194" s="29"/>
      <c r="N194" s="30"/>
    </row>
    <row r="195" spans="1:14" x14ac:dyDescent="0.25">
      <c r="A195" s="85"/>
      <c r="B195" s="102"/>
      <c r="C195" s="56" t="s">
        <v>218</v>
      </c>
      <c r="D195" s="18" t="s">
        <v>219</v>
      </c>
      <c r="E195" s="61"/>
      <c r="F195" s="53"/>
      <c r="G195" s="140"/>
      <c r="H195" s="141"/>
      <c r="I195" s="141"/>
      <c r="J195" s="141"/>
      <c r="K195" s="142"/>
      <c r="M195" s="29"/>
      <c r="N195" s="30"/>
    </row>
    <row r="196" spans="1:14" x14ac:dyDescent="0.25">
      <c r="A196" s="85"/>
      <c r="B196" s="102"/>
      <c r="C196" s="56" t="s">
        <v>39</v>
      </c>
      <c r="D196" s="18" t="s">
        <v>84</v>
      </c>
      <c r="E196" s="61"/>
      <c r="F196" s="53"/>
      <c r="G196" s="140"/>
      <c r="H196" s="141"/>
      <c r="I196" s="141"/>
      <c r="J196" s="141"/>
      <c r="K196" s="142"/>
      <c r="M196" s="29"/>
      <c r="N196" s="30"/>
    </row>
    <row r="197" spans="1:14" x14ac:dyDescent="0.25">
      <c r="A197" s="85"/>
      <c r="B197" s="102"/>
      <c r="C197" s="56" t="s">
        <v>220</v>
      </c>
      <c r="D197" s="18" t="s">
        <v>221</v>
      </c>
      <c r="E197" s="61"/>
      <c r="F197" s="53"/>
      <c r="G197" s="140"/>
      <c r="H197" s="141"/>
      <c r="I197" s="141"/>
      <c r="J197" s="141"/>
      <c r="K197" s="142"/>
      <c r="M197" s="29"/>
      <c r="N197" s="30"/>
    </row>
    <row r="198" spans="1:14" x14ac:dyDescent="0.25">
      <c r="A198" s="85"/>
      <c r="B198" s="102"/>
      <c r="C198" s="56" t="s">
        <v>222</v>
      </c>
      <c r="D198" s="18" t="s">
        <v>223</v>
      </c>
      <c r="E198" s="61"/>
      <c r="F198" s="53"/>
      <c r="G198" s="140"/>
      <c r="H198" s="141"/>
      <c r="I198" s="141"/>
      <c r="J198" s="141"/>
      <c r="K198" s="142"/>
      <c r="M198" s="29"/>
      <c r="N198" s="30"/>
    </row>
    <row r="199" spans="1:14" x14ac:dyDescent="0.25">
      <c r="A199" s="85"/>
      <c r="B199" s="102"/>
      <c r="C199" s="56" t="s">
        <v>23</v>
      </c>
      <c r="D199" s="18" t="s">
        <v>234</v>
      </c>
      <c r="E199" s="61"/>
      <c r="F199" s="53"/>
      <c r="G199" s="140"/>
      <c r="H199" s="141"/>
      <c r="I199" s="141"/>
      <c r="J199" s="141"/>
      <c r="K199" s="142"/>
      <c r="M199" s="29"/>
      <c r="N199" s="30"/>
    </row>
    <row r="200" spans="1:14" x14ac:dyDescent="0.25">
      <c r="A200" s="85"/>
      <c r="B200" s="102"/>
      <c r="C200" s="56" t="s">
        <v>224</v>
      </c>
      <c r="D200" s="18" t="s">
        <v>235</v>
      </c>
      <c r="E200" s="61"/>
      <c r="F200" s="53"/>
      <c r="G200" s="140"/>
      <c r="H200" s="141"/>
      <c r="I200" s="141"/>
      <c r="J200" s="141"/>
      <c r="K200" s="142"/>
      <c r="M200" s="29"/>
      <c r="N200" s="30"/>
    </row>
    <row r="201" spans="1:14" ht="15.75" thickBot="1" x14ac:dyDescent="0.3">
      <c r="A201" s="85"/>
      <c r="B201" s="103"/>
      <c r="C201" s="57" t="s">
        <v>60</v>
      </c>
      <c r="D201" s="35" t="s">
        <v>31</v>
      </c>
      <c r="E201" s="36"/>
      <c r="F201" s="59"/>
      <c r="G201" s="143"/>
      <c r="H201" s="144"/>
      <c r="I201" s="144"/>
      <c r="J201" s="144"/>
      <c r="K201" s="145"/>
      <c r="M201" s="29"/>
      <c r="N201" s="30"/>
    </row>
    <row r="202" spans="1:14" ht="15.75" thickBot="1" x14ac:dyDescent="0.3">
      <c r="A202" s="85"/>
      <c r="B202" s="101" t="s">
        <v>101</v>
      </c>
      <c r="C202" s="34" t="s">
        <v>35</v>
      </c>
      <c r="D202" s="110" t="s">
        <v>64</v>
      </c>
      <c r="E202" s="111"/>
      <c r="F202" s="58"/>
      <c r="G202" s="22"/>
      <c r="H202" s="23">
        <v>1</v>
      </c>
      <c r="I202" s="24">
        <f>G202*H202</f>
        <v>0</v>
      </c>
      <c r="J202" s="24">
        <f>K202-I202</f>
        <v>0</v>
      </c>
      <c r="K202" s="25">
        <f>I202*1.21</f>
        <v>0</v>
      </c>
      <c r="M202" s="29"/>
      <c r="N202" s="30"/>
    </row>
    <row r="203" spans="1:14" x14ac:dyDescent="0.25">
      <c r="A203" s="85"/>
      <c r="B203" s="102"/>
      <c r="C203" s="86" t="s">
        <v>236</v>
      </c>
      <c r="D203" s="54" t="s">
        <v>18</v>
      </c>
      <c r="E203" s="49"/>
      <c r="F203" s="53"/>
      <c r="G203" s="146"/>
      <c r="H203" s="104"/>
      <c r="I203" s="104"/>
      <c r="J203" s="104"/>
      <c r="K203" s="105"/>
      <c r="M203" s="29"/>
      <c r="N203" s="30"/>
    </row>
    <row r="204" spans="1:14" x14ac:dyDescent="0.25">
      <c r="A204" s="85"/>
      <c r="B204" s="102"/>
      <c r="C204" s="82" t="s">
        <v>74</v>
      </c>
      <c r="D204" s="54" t="s">
        <v>78</v>
      </c>
      <c r="E204" s="49"/>
      <c r="F204" s="53"/>
      <c r="G204" s="147"/>
      <c r="H204" s="106"/>
      <c r="I204" s="106"/>
      <c r="J204" s="106"/>
      <c r="K204" s="107"/>
      <c r="M204" s="29"/>
      <c r="N204" s="30"/>
    </row>
    <row r="205" spans="1:14" x14ac:dyDescent="0.25">
      <c r="A205" s="85"/>
      <c r="B205" s="102"/>
      <c r="C205" s="82" t="s">
        <v>59</v>
      </c>
      <c r="D205" s="54" t="s">
        <v>75</v>
      </c>
      <c r="E205" s="49"/>
      <c r="F205" s="53"/>
      <c r="G205" s="147"/>
      <c r="H205" s="106"/>
      <c r="I205" s="106"/>
      <c r="J205" s="106"/>
      <c r="K205" s="107"/>
      <c r="M205" s="29"/>
      <c r="N205" s="30"/>
    </row>
    <row r="206" spans="1:14" x14ac:dyDescent="0.25">
      <c r="A206" s="85"/>
      <c r="B206" s="102"/>
      <c r="C206" s="82" t="s">
        <v>76</v>
      </c>
      <c r="D206" s="54" t="s">
        <v>237</v>
      </c>
      <c r="E206" s="49"/>
      <c r="F206" s="53"/>
      <c r="G206" s="147"/>
      <c r="H206" s="106"/>
      <c r="I206" s="106"/>
      <c r="J206" s="106"/>
      <c r="K206" s="107"/>
      <c r="M206" s="29"/>
      <c r="N206" s="30"/>
    </row>
    <row r="207" spans="1:14" x14ac:dyDescent="0.25">
      <c r="A207" s="85"/>
      <c r="B207" s="102"/>
      <c r="C207" s="82" t="s">
        <v>87</v>
      </c>
      <c r="D207" s="54" t="s">
        <v>238</v>
      </c>
      <c r="E207" s="49"/>
      <c r="F207" s="53"/>
      <c r="G207" s="147"/>
      <c r="H207" s="106"/>
      <c r="I207" s="106"/>
      <c r="J207" s="106"/>
      <c r="K207" s="107"/>
      <c r="M207" s="29"/>
      <c r="N207" s="30"/>
    </row>
    <row r="208" spans="1:14" x14ac:dyDescent="0.25">
      <c r="A208" s="85"/>
      <c r="B208" s="102"/>
      <c r="C208" s="82" t="s">
        <v>239</v>
      </c>
      <c r="D208" s="54" t="s">
        <v>242</v>
      </c>
      <c r="E208" s="49"/>
      <c r="F208" s="53"/>
      <c r="G208" s="147"/>
      <c r="H208" s="106"/>
      <c r="I208" s="106"/>
      <c r="J208" s="106"/>
      <c r="K208" s="107"/>
      <c r="M208" s="29"/>
      <c r="N208" s="30"/>
    </row>
    <row r="209" spans="1:14" x14ac:dyDescent="0.25">
      <c r="A209" s="85"/>
      <c r="B209" s="102"/>
      <c r="C209" s="82" t="s">
        <v>240</v>
      </c>
      <c r="D209" s="54" t="s">
        <v>241</v>
      </c>
      <c r="E209" s="49"/>
      <c r="F209" s="53"/>
      <c r="G209" s="147"/>
      <c r="H209" s="106"/>
      <c r="I209" s="106"/>
      <c r="J209" s="106"/>
      <c r="K209" s="107"/>
      <c r="M209" s="29"/>
      <c r="N209" s="30"/>
    </row>
    <row r="210" spans="1:14" x14ac:dyDescent="0.25">
      <c r="A210" s="85"/>
      <c r="B210" s="102"/>
      <c r="C210" s="82" t="s">
        <v>23</v>
      </c>
      <c r="D210" s="54" t="s">
        <v>58</v>
      </c>
      <c r="E210" s="49"/>
      <c r="F210" s="53"/>
      <c r="G210" s="147"/>
      <c r="H210" s="106"/>
      <c r="I210" s="106"/>
      <c r="J210" s="106"/>
      <c r="K210" s="107"/>
      <c r="M210" s="29"/>
      <c r="N210" s="30"/>
    </row>
    <row r="211" spans="1:14" ht="15.75" thickBot="1" x14ac:dyDescent="0.3">
      <c r="A211" s="85"/>
      <c r="B211" s="103"/>
      <c r="C211" s="91" t="s">
        <v>30</v>
      </c>
      <c r="D211" s="27" t="s">
        <v>31</v>
      </c>
      <c r="E211" s="94"/>
      <c r="F211" s="59"/>
      <c r="G211" s="148"/>
      <c r="H211" s="108"/>
      <c r="I211" s="108"/>
      <c r="J211" s="108"/>
      <c r="K211" s="109"/>
      <c r="M211" s="29"/>
      <c r="N211" s="30"/>
    </row>
    <row r="212" spans="1:14" ht="18.600000000000001" customHeight="1" thickBot="1" x14ac:dyDescent="0.3">
      <c r="A212" s="85"/>
      <c r="B212" s="101" t="s">
        <v>102</v>
      </c>
      <c r="C212" s="34" t="s">
        <v>35</v>
      </c>
      <c r="D212" s="110" t="s">
        <v>169</v>
      </c>
      <c r="E212" s="111"/>
      <c r="F212" s="58"/>
      <c r="G212" s="22"/>
      <c r="H212" s="23">
        <v>1</v>
      </c>
      <c r="I212" s="24">
        <f>G212*H212</f>
        <v>0</v>
      </c>
      <c r="J212" s="24">
        <f>K212-I212</f>
        <v>0</v>
      </c>
      <c r="K212" s="25">
        <f>I212*1.21</f>
        <v>0</v>
      </c>
      <c r="M212" s="29"/>
      <c r="N212" s="30"/>
    </row>
    <row r="213" spans="1:14" ht="18.600000000000001" customHeight="1" x14ac:dyDescent="0.25">
      <c r="A213" s="85"/>
      <c r="B213" s="102"/>
      <c r="C213" s="81" t="s">
        <v>21</v>
      </c>
      <c r="D213" s="18" t="s">
        <v>177</v>
      </c>
      <c r="E213" s="13"/>
      <c r="F213" s="53"/>
      <c r="G213" s="137"/>
      <c r="H213" s="138"/>
      <c r="I213" s="138"/>
      <c r="J213" s="138"/>
      <c r="K213" s="139"/>
      <c r="M213" s="29"/>
      <c r="N213" s="30"/>
    </row>
    <row r="214" spans="1:14" ht="18.600000000000001" customHeight="1" x14ac:dyDescent="0.25">
      <c r="A214" s="85"/>
      <c r="B214" s="102"/>
      <c r="C214" s="81" t="s">
        <v>178</v>
      </c>
      <c r="D214" s="18" t="s">
        <v>88</v>
      </c>
      <c r="E214" s="13"/>
      <c r="F214" s="53"/>
      <c r="G214" s="140"/>
      <c r="H214" s="141"/>
      <c r="I214" s="141"/>
      <c r="J214" s="141"/>
      <c r="K214" s="142"/>
      <c r="M214" s="29"/>
      <c r="N214" s="30"/>
    </row>
    <row r="215" spans="1:14" ht="18.600000000000001" customHeight="1" x14ac:dyDescent="0.25">
      <c r="A215" s="85"/>
      <c r="B215" s="102"/>
      <c r="C215" s="81" t="s">
        <v>244</v>
      </c>
      <c r="D215" s="18" t="s">
        <v>245</v>
      </c>
      <c r="E215" s="13"/>
      <c r="F215" s="53"/>
      <c r="G215" s="140"/>
      <c r="H215" s="141"/>
      <c r="I215" s="141"/>
      <c r="J215" s="141"/>
      <c r="K215" s="142"/>
      <c r="M215" s="29"/>
      <c r="N215" s="30"/>
    </row>
    <row r="216" spans="1:14" ht="18.600000000000001" customHeight="1" x14ac:dyDescent="0.25">
      <c r="A216" s="85"/>
      <c r="B216" s="102"/>
      <c r="C216" s="81" t="s">
        <v>243</v>
      </c>
      <c r="D216" s="18" t="s">
        <v>18</v>
      </c>
      <c r="E216" s="13"/>
      <c r="F216" s="53"/>
      <c r="G216" s="140"/>
      <c r="H216" s="141"/>
      <c r="I216" s="141"/>
      <c r="J216" s="141"/>
      <c r="K216" s="142"/>
      <c r="M216" s="29"/>
      <c r="N216" s="30"/>
    </row>
    <row r="217" spans="1:14" ht="18.600000000000001" customHeight="1" x14ac:dyDescent="0.25">
      <c r="A217" s="85"/>
      <c r="B217" s="102"/>
      <c r="C217" s="81" t="s">
        <v>195</v>
      </c>
      <c r="D217" s="18" t="s">
        <v>196</v>
      </c>
      <c r="E217" s="13"/>
      <c r="F217" s="53"/>
      <c r="G217" s="140"/>
      <c r="H217" s="141"/>
      <c r="I217" s="141"/>
      <c r="J217" s="141"/>
      <c r="K217" s="142"/>
      <c r="M217" s="29"/>
      <c r="N217" s="30"/>
    </row>
    <row r="218" spans="1:14" ht="18.600000000000001" customHeight="1" x14ac:dyDescent="0.25">
      <c r="A218" s="85"/>
      <c r="B218" s="102"/>
      <c r="C218" s="81" t="s">
        <v>72</v>
      </c>
      <c r="D218" s="18" t="s">
        <v>246</v>
      </c>
      <c r="E218" s="13"/>
      <c r="F218" s="53"/>
      <c r="G218" s="140"/>
      <c r="H218" s="141"/>
      <c r="I218" s="141"/>
      <c r="J218" s="141"/>
      <c r="K218" s="142"/>
      <c r="M218" s="29"/>
      <c r="N218" s="30"/>
    </row>
    <row r="219" spans="1:14" ht="18.95" customHeight="1" thickBot="1" x14ac:dyDescent="0.3">
      <c r="A219" s="85"/>
      <c r="B219" s="103"/>
      <c r="C219" s="57" t="s">
        <v>60</v>
      </c>
      <c r="D219" s="35" t="s">
        <v>31</v>
      </c>
      <c r="E219" s="36"/>
      <c r="F219" s="59"/>
      <c r="G219" s="143"/>
      <c r="H219" s="144"/>
      <c r="I219" s="144"/>
      <c r="J219" s="144"/>
      <c r="K219" s="145"/>
      <c r="M219" s="29"/>
      <c r="N219" s="30"/>
    </row>
    <row r="220" spans="1:14" ht="18.95" customHeight="1" thickBot="1" x14ac:dyDescent="0.3">
      <c r="A220" s="85"/>
      <c r="B220" s="101" t="s">
        <v>123</v>
      </c>
      <c r="C220" s="34" t="s">
        <v>35</v>
      </c>
      <c r="D220" s="110" t="s">
        <v>104</v>
      </c>
      <c r="E220" s="111"/>
      <c r="F220" s="66"/>
      <c r="G220" s="22"/>
      <c r="H220" s="23">
        <v>1</v>
      </c>
      <c r="I220" s="24">
        <f>G220*H220</f>
        <v>0</v>
      </c>
      <c r="J220" s="24">
        <f>K220-I220</f>
        <v>0</v>
      </c>
      <c r="K220" s="25">
        <f>I220*1.21</f>
        <v>0</v>
      </c>
      <c r="M220" s="29"/>
      <c r="N220" s="30"/>
    </row>
    <row r="221" spans="1:14" ht="18.95" customHeight="1" x14ac:dyDescent="0.25">
      <c r="A221" s="85"/>
      <c r="B221" s="102"/>
      <c r="C221" s="56" t="s">
        <v>105</v>
      </c>
      <c r="D221" s="18" t="s">
        <v>106</v>
      </c>
      <c r="E221" s="20"/>
      <c r="F221" s="92"/>
      <c r="G221" s="137"/>
      <c r="H221" s="138"/>
      <c r="I221" s="138"/>
      <c r="J221" s="138"/>
      <c r="K221" s="139"/>
      <c r="M221" s="29"/>
      <c r="N221" s="30"/>
    </row>
    <row r="222" spans="1:14" ht="18.95" customHeight="1" x14ac:dyDescent="0.25">
      <c r="A222" s="85"/>
      <c r="B222" s="102"/>
      <c r="C222" s="56" t="s">
        <v>107</v>
      </c>
      <c r="D222" s="18" t="s">
        <v>108</v>
      </c>
      <c r="E222" s="20"/>
      <c r="F222" s="92"/>
      <c r="G222" s="140"/>
      <c r="H222" s="141"/>
      <c r="I222" s="141"/>
      <c r="J222" s="141"/>
      <c r="K222" s="142"/>
      <c r="M222" s="29"/>
      <c r="N222" s="30"/>
    </row>
    <row r="223" spans="1:14" ht="18.95" customHeight="1" x14ac:dyDescent="0.25">
      <c r="A223" s="85"/>
      <c r="B223" s="102"/>
      <c r="C223" s="55" t="s">
        <v>109</v>
      </c>
      <c r="D223" s="18" t="s">
        <v>110</v>
      </c>
      <c r="E223" s="20"/>
      <c r="F223" s="92"/>
      <c r="G223" s="140"/>
      <c r="H223" s="141"/>
      <c r="I223" s="141"/>
      <c r="J223" s="141"/>
      <c r="K223" s="142"/>
      <c r="M223" s="29"/>
      <c r="N223" s="30"/>
    </row>
    <row r="224" spans="1:14" ht="18.95" customHeight="1" x14ac:dyDescent="0.25">
      <c r="A224" s="85"/>
      <c r="B224" s="102"/>
      <c r="C224" s="56" t="s">
        <v>111</v>
      </c>
      <c r="D224" s="18" t="s">
        <v>112</v>
      </c>
      <c r="E224" s="20"/>
      <c r="F224" s="92"/>
      <c r="G224" s="140"/>
      <c r="H224" s="141"/>
      <c r="I224" s="141"/>
      <c r="J224" s="141"/>
      <c r="K224" s="142"/>
      <c r="M224" s="29"/>
      <c r="N224" s="30"/>
    </row>
    <row r="225" spans="1:14" ht="18.95" customHeight="1" x14ac:dyDescent="0.25">
      <c r="A225" s="85"/>
      <c r="B225" s="102"/>
      <c r="C225" s="56" t="s">
        <v>113</v>
      </c>
      <c r="D225" s="18" t="s">
        <v>114</v>
      </c>
      <c r="E225" s="20"/>
      <c r="F225" s="92"/>
      <c r="G225" s="140"/>
      <c r="H225" s="141"/>
      <c r="I225" s="141"/>
      <c r="J225" s="141"/>
      <c r="K225" s="142"/>
      <c r="M225" s="29"/>
      <c r="N225" s="30"/>
    </row>
    <row r="226" spans="1:14" ht="30" x14ac:dyDescent="0.25">
      <c r="A226" s="85"/>
      <c r="B226" s="102"/>
      <c r="C226" s="56" t="s">
        <v>72</v>
      </c>
      <c r="D226" s="31" t="s">
        <v>115</v>
      </c>
      <c r="E226" s="20"/>
      <c r="F226" s="92"/>
      <c r="G226" s="140"/>
      <c r="H226" s="141"/>
      <c r="I226" s="141"/>
      <c r="J226" s="141"/>
      <c r="K226" s="142"/>
      <c r="M226" s="29"/>
      <c r="N226" s="30"/>
    </row>
    <row r="227" spans="1:14" ht="18.95" customHeight="1" x14ac:dyDescent="0.25">
      <c r="A227" s="85"/>
      <c r="B227" s="102"/>
      <c r="C227" s="97" t="s">
        <v>116</v>
      </c>
      <c r="D227" s="31" t="s">
        <v>84</v>
      </c>
      <c r="E227" s="20"/>
      <c r="F227" s="92"/>
      <c r="G227" s="140"/>
      <c r="H227" s="141"/>
      <c r="I227" s="141"/>
      <c r="J227" s="141"/>
      <c r="K227" s="142"/>
      <c r="M227" s="29"/>
      <c r="N227" s="30"/>
    </row>
    <row r="228" spans="1:14" ht="18.95" customHeight="1" x14ac:dyDescent="0.25">
      <c r="A228" s="85"/>
      <c r="B228" s="102"/>
      <c r="C228" s="56" t="s">
        <v>117</v>
      </c>
      <c r="D228" s="18" t="s">
        <v>118</v>
      </c>
      <c r="E228" s="20"/>
      <c r="F228" s="92"/>
      <c r="G228" s="140"/>
      <c r="H228" s="141"/>
      <c r="I228" s="141"/>
      <c r="J228" s="141"/>
      <c r="K228" s="142"/>
      <c r="M228" s="29"/>
      <c r="N228" s="30"/>
    </row>
    <row r="229" spans="1:14" ht="18.95" customHeight="1" x14ac:dyDescent="0.25">
      <c r="A229" s="85"/>
      <c r="B229" s="102"/>
      <c r="C229" s="56" t="s">
        <v>119</v>
      </c>
      <c r="D229" s="18" t="s">
        <v>120</v>
      </c>
      <c r="E229" s="20"/>
      <c r="F229" s="92"/>
      <c r="G229" s="140"/>
      <c r="H229" s="141"/>
      <c r="I229" s="141"/>
      <c r="J229" s="141"/>
      <c r="K229" s="142"/>
      <c r="M229" s="29"/>
      <c r="N229" s="30"/>
    </row>
    <row r="230" spans="1:14" ht="18.95" customHeight="1" x14ac:dyDescent="0.25">
      <c r="A230" s="85"/>
      <c r="B230" s="102"/>
      <c r="C230" s="56" t="s">
        <v>121</v>
      </c>
      <c r="D230" s="18" t="s">
        <v>122</v>
      </c>
      <c r="E230" s="13"/>
      <c r="F230" s="92"/>
      <c r="G230" s="140"/>
      <c r="H230" s="141"/>
      <c r="I230" s="141"/>
      <c r="J230" s="141"/>
      <c r="K230" s="142"/>
      <c r="M230" s="29"/>
      <c r="N230" s="30"/>
    </row>
    <row r="231" spans="1:14" ht="18.95" customHeight="1" thickBot="1" x14ac:dyDescent="0.3">
      <c r="A231" s="85"/>
      <c r="B231" s="103"/>
      <c r="C231" s="57" t="s">
        <v>60</v>
      </c>
      <c r="D231" s="35" t="s">
        <v>31</v>
      </c>
      <c r="E231" s="36"/>
      <c r="F231" s="93"/>
      <c r="G231" s="143"/>
      <c r="H231" s="144"/>
      <c r="I231" s="144"/>
      <c r="J231" s="144"/>
      <c r="K231" s="145"/>
      <c r="M231" s="29"/>
      <c r="N231" s="30"/>
    </row>
    <row r="232" spans="1:14" ht="18.95" customHeight="1" thickBot="1" x14ac:dyDescent="0.3">
      <c r="A232" s="85"/>
      <c r="B232" s="101" t="s">
        <v>48</v>
      </c>
      <c r="C232" s="34" t="s">
        <v>35</v>
      </c>
      <c r="D232" s="110" t="s">
        <v>65</v>
      </c>
      <c r="E232" s="111"/>
      <c r="F232" s="50"/>
      <c r="G232" s="22"/>
      <c r="H232" s="23">
        <v>1</v>
      </c>
      <c r="I232" s="24">
        <f>G232*H232</f>
        <v>0</v>
      </c>
      <c r="J232" s="24">
        <f>K232-I232</f>
        <v>0</v>
      </c>
      <c r="K232" s="25">
        <f>I232*1.21</f>
        <v>0</v>
      </c>
      <c r="M232" s="29"/>
      <c r="N232" s="30"/>
    </row>
    <row r="233" spans="1:14" ht="18.95" customHeight="1" x14ac:dyDescent="0.25">
      <c r="A233" s="85"/>
      <c r="B233" s="102"/>
      <c r="C233" s="64" t="s">
        <v>50</v>
      </c>
      <c r="D233" s="21" t="s">
        <v>51</v>
      </c>
      <c r="E233" s="20"/>
      <c r="F233" s="95"/>
      <c r="G233" s="146"/>
      <c r="H233" s="104"/>
      <c r="I233" s="104"/>
      <c r="J233" s="104"/>
      <c r="K233" s="105"/>
      <c r="M233" s="29"/>
      <c r="N233" s="30"/>
    </row>
    <row r="234" spans="1:14" ht="18.95" customHeight="1" x14ac:dyDescent="0.25">
      <c r="A234" s="85"/>
      <c r="B234" s="102"/>
      <c r="C234" s="64" t="s">
        <v>52</v>
      </c>
      <c r="D234" s="21" t="s">
        <v>53</v>
      </c>
      <c r="E234" s="20"/>
      <c r="F234" s="95"/>
      <c r="G234" s="147"/>
      <c r="H234" s="106"/>
      <c r="I234" s="106"/>
      <c r="J234" s="106"/>
      <c r="K234" s="107"/>
      <c r="M234" s="29"/>
      <c r="N234" s="30"/>
    </row>
    <row r="235" spans="1:14" ht="18.95" customHeight="1" x14ac:dyDescent="0.25">
      <c r="A235" s="85"/>
      <c r="B235" s="102"/>
      <c r="C235" s="64" t="s">
        <v>56</v>
      </c>
      <c r="D235" s="21" t="s">
        <v>57</v>
      </c>
      <c r="E235" s="20"/>
      <c r="F235" s="95"/>
      <c r="G235" s="147"/>
      <c r="H235" s="106"/>
      <c r="I235" s="106"/>
      <c r="J235" s="106"/>
      <c r="K235" s="107"/>
      <c r="M235" s="29"/>
      <c r="N235" s="30"/>
    </row>
    <row r="236" spans="1:14" ht="18.95" customHeight="1" x14ac:dyDescent="0.25">
      <c r="A236" s="85"/>
      <c r="B236" s="102"/>
      <c r="C236" s="64" t="s">
        <v>29</v>
      </c>
      <c r="D236" s="21" t="s">
        <v>54</v>
      </c>
      <c r="E236" s="20"/>
      <c r="F236" s="95"/>
      <c r="G236" s="147"/>
      <c r="H236" s="106"/>
      <c r="I236" s="106"/>
      <c r="J236" s="106"/>
      <c r="K236" s="107"/>
      <c r="M236" s="29"/>
      <c r="N236" s="30"/>
    </row>
    <row r="237" spans="1:14" ht="18.95" customHeight="1" x14ac:dyDescent="0.25">
      <c r="A237" s="85"/>
      <c r="B237" s="102"/>
      <c r="C237" s="64" t="s">
        <v>55</v>
      </c>
      <c r="D237" s="21" t="s">
        <v>90</v>
      </c>
      <c r="E237" s="20"/>
      <c r="F237" s="95"/>
      <c r="G237" s="147"/>
      <c r="H237" s="106"/>
      <c r="I237" s="106"/>
      <c r="J237" s="106"/>
      <c r="K237" s="107"/>
      <c r="M237" s="29"/>
      <c r="N237" s="30"/>
    </row>
    <row r="238" spans="1:14" ht="18.95" customHeight="1" x14ac:dyDescent="0.25">
      <c r="A238" s="85"/>
      <c r="B238" s="102"/>
      <c r="C238" s="64" t="s">
        <v>23</v>
      </c>
      <c r="D238" s="21" t="s">
        <v>89</v>
      </c>
      <c r="E238" s="20"/>
      <c r="F238" s="95"/>
      <c r="G238" s="147"/>
      <c r="H238" s="106"/>
      <c r="I238" s="106"/>
      <c r="J238" s="106"/>
      <c r="K238" s="107"/>
      <c r="M238" s="29"/>
      <c r="N238" s="30"/>
    </row>
    <row r="239" spans="1:14" ht="18.95" customHeight="1" thickBot="1" x14ac:dyDescent="0.3">
      <c r="A239" s="85"/>
      <c r="B239" s="103"/>
      <c r="C239" s="83" t="s">
        <v>49</v>
      </c>
      <c r="D239" s="27" t="s">
        <v>31</v>
      </c>
      <c r="E239" s="28"/>
      <c r="F239" s="96"/>
      <c r="G239" s="148"/>
      <c r="H239" s="108"/>
      <c r="I239" s="108"/>
      <c r="J239" s="108"/>
      <c r="K239" s="109"/>
      <c r="M239" s="29"/>
      <c r="N239" s="30"/>
    </row>
    <row r="240" spans="1:14" ht="15" customHeight="1" thickBot="1" x14ac:dyDescent="0.3">
      <c r="A240" s="85"/>
      <c r="B240" s="123" t="s">
        <v>93</v>
      </c>
      <c r="C240" s="34" t="s">
        <v>35</v>
      </c>
      <c r="D240" s="110" t="s">
        <v>201</v>
      </c>
      <c r="E240" s="111"/>
      <c r="F240" s="50"/>
      <c r="G240" s="22"/>
      <c r="H240" s="23">
        <v>1</v>
      </c>
      <c r="I240" s="24">
        <f>G240*H240</f>
        <v>0</v>
      </c>
      <c r="J240" s="24">
        <f>K240-I240</f>
        <v>0</v>
      </c>
      <c r="K240" s="25">
        <f>I240*1.21</f>
        <v>0</v>
      </c>
      <c r="M240" s="29"/>
      <c r="N240" s="30"/>
    </row>
    <row r="241" spans="1:14" ht="30.75" thickBot="1" x14ac:dyDescent="0.3">
      <c r="A241" s="85"/>
      <c r="B241" s="164"/>
      <c r="C241" s="60" t="s">
        <v>79</v>
      </c>
      <c r="D241" s="32" t="s">
        <v>18</v>
      </c>
      <c r="E241" s="36"/>
      <c r="F241" s="51"/>
      <c r="G241" s="146"/>
      <c r="H241" s="104"/>
      <c r="I241" s="104"/>
      <c r="J241" s="104"/>
      <c r="K241" s="105"/>
      <c r="M241" s="29"/>
      <c r="N241" s="30"/>
    </row>
    <row r="242" spans="1:14" ht="18" customHeight="1" thickBot="1" x14ac:dyDescent="0.3">
      <c r="A242" s="68" t="s">
        <v>197</v>
      </c>
      <c r="B242" s="161" t="s">
        <v>100</v>
      </c>
      <c r="C242" s="34" t="s">
        <v>35</v>
      </c>
      <c r="D242" s="110" t="s">
        <v>231</v>
      </c>
      <c r="E242" s="111"/>
      <c r="F242" s="71"/>
      <c r="G242" s="22"/>
      <c r="H242" s="23">
        <v>1</v>
      </c>
      <c r="I242" s="24">
        <f>G242*H242</f>
        <v>0</v>
      </c>
      <c r="J242" s="24">
        <f>K242-I242</f>
        <v>0</v>
      </c>
      <c r="K242" s="25">
        <f>I242*1.21</f>
        <v>0</v>
      </c>
      <c r="M242" s="29"/>
      <c r="N242" s="30"/>
    </row>
    <row r="243" spans="1:14" ht="18" customHeight="1" x14ac:dyDescent="0.25">
      <c r="A243" s="67"/>
      <c r="B243" s="162"/>
      <c r="C243" s="55" t="s">
        <v>80</v>
      </c>
      <c r="D243" s="18" t="s">
        <v>232</v>
      </c>
      <c r="E243" s="61"/>
      <c r="F243" s="72"/>
      <c r="G243" s="146"/>
      <c r="H243" s="104"/>
      <c r="I243" s="104"/>
      <c r="J243" s="104"/>
      <c r="K243" s="105"/>
      <c r="M243" s="29"/>
      <c r="N243" s="30"/>
    </row>
    <row r="244" spans="1:14" ht="18" customHeight="1" x14ac:dyDescent="0.25">
      <c r="A244" s="67"/>
      <c r="B244" s="162"/>
      <c r="C244" s="56" t="s">
        <v>21</v>
      </c>
      <c r="D244" s="18" t="s">
        <v>81</v>
      </c>
      <c r="E244" s="61"/>
      <c r="F244" s="72"/>
      <c r="G244" s="147"/>
      <c r="H244" s="106"/>
      <c r="I244" s="106"/>
      <c r="J244" s="106"/>
      <c r="K244" s="107"/>
      <c r="M244" s="29"/>
      <c r="N244" s="30"/>
    </row>
    <row r="245" spans="1:14" ht="18" customHeight="1" x14ac:dyDescent="0.25">
      <c r="A245" s="67"/>
      <c r="B245" s="162"/>
      <c r="C245" s="56" t="s">
        <v>82</v>
      </c>
      <c r="D245" s="18" t="s">
        <v>207</v>
      </c>
      <c r="E245" s="61"/>
      <c r="F245" s="72"/>
      <c r="G245" s="147"/>
      <c r="H245" s="106"/>
      <c r="I245" s="106"/>
      <c r="J245" s="106"/>
      <c r="K245" s="107"/>
      <c r="M245" s="29"/>
      <c r="N245" s="30"/>
    </row>
    <row r="246" spans="1:14" ht="18" customHeight="1" x14ac:dyDescent="0.25">
      <c r="A246" s="67"/>
      <c r="B246" s="162"/>
      <c r="C246" s="56" t="s">
        <v>208</v>
      </c>
      <c r="D246" s="18" t="s">
        <v>209</v>
      </c>
      <c r="E246" s="61"/>
      <c r="F246" s="72"/>
      <c r="G246" s="147"/>
      <c r="H246" s="106"/>
      <c r="I246" s="106"/>
      <c r="J246" s="106"/>
      <c r="K246" s="107"/>
      <c r="M246" s="29"/>
      <c r="N246" s="30"/>
    </row>
    <row r="247" spans="1:14" ht="18" customHeight="1" x14ac:dyDescent="0.25">
      <c r="A247" s="67"/>
      <c r="B247" s="162"/>
      <c r="C247" s="56" t="s">
        <v>210</v>
      </c>
      <c r="D247" s="18" t="s">
        <v>211</v>
      </c>
      <c r="E247" s="61"/>
      <c r="F247" s="72"/>
      <c r="G247" s="147"/>
      <c r="H247" s="106"/>
      <c r="I247" s="106"/>
      <c r="J247" s="106"/>
      <c r="K247" s="107"/>
      <c r="M247" s="29"/>
      <c r="N247" s="30"/>
    </row>
    <row r="248" spans="1:14" ht="18" customHeight="1" x14ac:dyDescent="0.25">
      <c r="A248" s="67"/>
      <c r="B248" s="162"/>
      <c r="C248" s="56" t="s">
        <v>212</v>
      </c>
      <c r="D248" s="18" t="s">
        <v>213</v>
      </c>
      <c r="E248" s="61"/>
      <c r="F248" s="72"/>
      <c r="G248" s="147"/>
      <c r="H248" s="106"/>
      <c r="I248" s="106"/>
      <c r="J248" s="106"/>
      <c r="K248" s="107"/>
      <c r="M248" s="29"/>
      <c r="N248" s="30"/>
    </row>
    <row r="249" spans="1:14" ht="18" customHeight="1" x14ac:dyDescent="0.25">
      <c r="A249" s="67"/>
      <c r="B249" s="162"/>
      <c r="C249" s="56" t="s">
        <v>22</v>
      </c>
      <c r="D249" s="18" t="s">
        <v>214</v>
      </c>
      <c r="E249" s="61"/>
      <c r="F249" s="72"/>
      <c r="G249" s="147"/>
      <c r="H249" s="106"/>
      <c r="I249" s="106"/>
      <c r="J249" s="106"/>
      <c r="K249" s="107"/>
      <c r="M249" s="29"/>
      <c r="N249" s="30"/>
    </row>
    <row r="250" spans="1:14" ht="18" customHeight="1" x14ac:dyDescent="0.25">
      <c r="A250" s="67"/>
      <c r="B250" s="162"/>
      <c r="C250" s="56" t="s">
        <v>215</v>
      </c>
      <c r="D250" s="18" t="s">
        <v>216</v>
      </c>
      <c r="E250" s="61"/>
      <c r="F250" s="72"/>
      <c r="G250" s="147"/>
      <c r="H250" s="106"/>
      <c r="I250" s="106"/>
      <c r="J250" s="106"/>
      <c r="K250" s="107"/>
      <c r="M250" s="29"/>
      <c r="N250" s="30"/>
    </row>
    <row r="251" spans="1:14" ht="18" customHeight="1" x14ac:dyDescent="0.25">
      <c r="A251" s="67"/>
      <c r="B251" s="162"/>
      <c r="C251" s="56" t="s">
        <v>83</v>
      </c>
      <c r="D251" s="18" t="s">
        <v>84</v>
      </c>
      <c r="E251" s="61"/>
      <c r="F251" s="72"/>
      <c r="G251" s="147"/>
      <c r="H251" s="106"/>
      <c r="I251" s="106"/>
      <c r="J251" s="106"/>
      <c r="K251" s="107"/>
      <c r="M251" s="29"/>
      <c r="N251" s="30"/>
    </row>
    <row r="252" spans="1:14" ht="18" customHeight="1" x14ac:dyDescent="0.25">
      <c r="A252" s="67"/>
      <c r="B252" s="162"/>
      <c r="C252" s="56" t="s">
        <v>85</v>
      </c>
      <c r="D252" s="18" t="s">
        <v>217</v>
      </c>
      <c r="E252" s="61"/>
      <c r="F252" s="72"/>
      <c r="G252" s="147"/>
      <c r="H252" s="106"/>
      <c r="I252" s="106"/>
      <c r="J252" s="106"/>
      <c r="K252" s="107"/>
      <c r="M252" s="29"/>
      <c r="N252" s="30"/>
    </row>
    <row r="253" spans="1:14" ht="18" customHeight="1" x14ac:dyDescent="0.25">
      <c r="A253" s="67"/>
      <c r="B253" s="162"/>
      <c r="C253" s="56" t="s">
        <v>218</v>
      </c>
      <c r="D253" s="18" t="s">
        <v>219</v>
      </c>
      <c r="E253" s="61"/>
      <c r="F253" s="72"/>
      <c r="G253" s="147"/>
      <c r="H253" s="106"/>
      <c r="I253" s="106"/>
      <c r="J253" s="106"/>
      <c r="K253" s="107"/>
      <c r="M253" s="29"/>
      <c r="N253" s="30"/>
    </row>
    <row r="254" spans="1:14" ht="18" customHeight="1" x14ac:dyDescent="0.25">
      <c r="A254" s="67"/>
      <c r="B254" s="162"/>
      <c r="C254" s="56" t="s">
        <v>39</v>
      </c>
      <c r="D254" s="18" t="s">
        <v>84</v>
      </c>
      <c r="E254" s="61"/>
      <c r="F254" s="72"/>
      <c r="G254" s="147"/>
      <c r="H254" s="106"/>
      <c r="I254" s="106"/>
      <c r="J254" s="106"/>
      <c r="K254" s="107"/>
      <c r="M254" s="29"/>
      <c r="N254" s="30"/>
    </row>
    <row r="255" spans="1:14" ht="18" customHeight="1" x14ac:dyDescent="0.25">
      <c r="A255" s="67"/>
      <c r="B255" s="162"/>
      <c r="C255" s="56" t="s">
        <v>220</v>
      </c>
      <c r="D255" s="18" t="s">
        <v>221</v>
      </c>
      <c r="E255" s="61"/>
      <c r="F255" s="72"/>
      <c r="G255" s="147"/>
      <c r="H255" s="106"/>
      <c r="I255" s="106"/>
      <c r="J255" s="106"/>
      <c r="K255" s="107"/>
      <c r="M255" s="29"/>
      <c r="N255" s="30"/>
    </row>
    <row r="256" spans="1:14" ht="18" customHeight="1" x14ac:dyDescent="0.25">
      <c r="A256" s="67"/>
      <c r="B256" s="162"/>
      <c r="C256" s="56" t="s">
        <v>222</v>
      </c>
      <c r="D256" s="18" t="s">
        <v>223</v>
      </c>
      <c r="E256" s="61"/>
      <c r="F256" s="72"/>
      <c r="G256" s="147"/>
      <c r="H256" s="106"/>
      <c r="I256" s="106"/>
      <c r="J256" s="106"/>
      <c r="K256" s="107"/>
      <c r="M256" s="29"/>
      <c r="N256" s="30"/>
    </row>
    <row r="257" spans="1:14" ht="18" customHeight="1" x14ac:dyDescent="0.25">
      <c r="A257" s="67"/>
      <c r="B257" s="162"/>
      <c r="C257" s="56" t="s">
        <v>23</v>
      </c>
      <c r="D257" s="18" t="s">
        <v>234</v>
      </c>
      <c r="E257" s="61"/>
      <c r="F257" s="72"/>
      <c r="G257" s="147"/>
      <c r="H257" s="106"/>
      <c r="I257" s="106"/>
      <c r="J257" s="106"/>
      <c r="K257" s="107"/>
      <c r="M257" s="29"/>
      <c r="N257" s="30"/>
    </row>
    <row r="258" spans="1:14" ht="18" customHeight="1" x14ac:dyDescent="0.25">
      <c r="A258" s="67"/>
      <c r="B258" s="162"/>
      <c r="C258" s="56" t="s">
        <v>224</v>
      </c>
      <c r="D258" s="18" t="s">
        <v>235</v>
      </c>
      <c r="E258" s="61"/>
      <c r="F258" s="72"/>
      <c r="G258" s="147"/>
      <c r="H258" s="106"/>
      <c r="I258" s="106"/>
      <c r="J258" s="106"/>
      <c r="K258" s="107"/>
      <c r="M258" s="29"/>
      <c r="N258" s="30"/>
    </row>
    <row r="259" spans="1:14" ht="18" customHeight="1" thickBot="1" x14ac:dyDescent="0.3">
      <c r="A259" s="67"/>
      <c r="B259" s="163"/>
      <c r="C259" s="57" t="s">
        <v>60</v>
      </c>
      <c r="D259" s="35" t="s">
        <v>31</v>
      </c>
      <c r="E259" s="36"/>
      <c r="F259" s="73"/>
      <c r="G259" s="148"/>
      <c r="H259" s="108"/>
      <c r="I259" s="108"/>
      <c r="J259" s="108"/>
      <c r="K259" s="109"/>
      <c r="M259" s="29"/>
      <c r="N259" s="30"/>
    </row>
    <row r="260" spans="1:14" ht="18.95" customHeight="1" thickBot="1" x14ac:dyDescent="0.3">
      <c r="A260" s="67"/>
      <c r="B260" s="101" t="s">
        <v>124</v>
      </c>
      <c r="C260" s="34" t="s">
        <v>35</v>
      </c>
      <c r="D260" s="110" t="s">
        <v>228</v>
      </c>
      <c r="E260" s="111"/>
      <c r="F260" s="58"/>
      <c r="G260" s="22"/>
      <c r="H260" s="23">
        <v>1</v>
      </c>
      <c r="I260" s="24">
        <f>G260*H260</f>
        <v>0</v>
      </c>
      <c r="J260" s="24">
        <f>K260-I260</f>
        <v>0</v>
      </c>
      <c r="K260" s="25">
        <f>I260*1.21</f>
        <v>0</v>
      </c>
      <c r="M260" s="29"/>
      <c r="N260" s="30"/>
    </row>
    <row r="261" spans="1:14" x14ac:dyDescent="0.25">
      <c r="A261" s="67"/>
      <c r="B261" s="102"/>
      <c r="C261" s="86" t="s">
        <v>236</v>
      </c>
      <c r="D261" s="54" t="s">
        <v>18</v>
      </c>
      <c r="E261" s="49"/>
      <c r="F261" s="53"/>
      <c r="G261" s="146"/>
      <c r="H261" s="104"/>
      <c r="I261" s="104"/>
      <c r="J261" s="104"/>
      <c r="K261" s="105"/>
      <c r="M261" s="29"/>
      <c r="N261" s="30"/>
    </row>
    <row r="262" spans="1:14" x14ac:dyDescent="0.25">
      <c r="A262" s="67"/>
      <c r="B262" s="102"/>
      <c r="C262" s="82" t="s">
        <v>74</v>
      </c>
      <c r="D262" s="54" t="s">
        <v>78</v>
      </c>
      <c r="E262" s="49"/>
      <c r="F262" s="53"/>
      <c r="G262" s="147"/>
      <c r="H262" s="106"/>
      <c r="I262" s="106"/>
      <c r="J262" s="106"/>
      <c r="K262" s="107"/>
      <c r="M262" s="29"/>
      <c r="N262" s="30"/>
    </row>
    <row r="263" spans="1:14" x14ac:dyDescent="0.25">
      <c r="A263" s="67"/>
      <c r="B263" s="102"/>
      <c r="C263" s="82" t="s">
        <v>59</v>
      </c>
      <c r="D263" s="54" t="s">
        <v>75</v>
      </c>
      <c r="E263" s="49"/>
      <c r="F263" s="53"/>
      <c r="G263" s="147"/>
      <c r="H263" s="106"/>
      <c r="I263" s="106"/>
      <c r="J263" s="106"/>
      <c r="K263" s="107"/>
      <c r="M263" s="29"/>
      <c r="N263" s="30"/>
    </row>
    <row r="264" spans="1:14" x14ac:dyDescent="0.25">
      <c r="A264" s="67"/>
      <c r="B264" s="102"/>
      <c r="C264" s="82" t="s">
        <v>76</v>
      </c>
      <c r="D264" s="54" t="s">
        <v>77</v>
      </c>
      <c r="E264" s="49"/>
      <c r="F264" s="53"/>
      <c r="G264" s="147"/>
      <c r="H264" s="106"/>
      <c r="I264" s="106"/>
      <c r="J264" s="106"/>
      <c r="K264" s="107"/>
      <c r="M264" s="29"/>
      <c r="N264" s="30"/>
    </row>
    <row r="265" spans="1:14" x14ac:dyDescent="0.25">
      <c r="A265" s="67"/>
      <c r="B265" s="102"/>
      <c r="C265" s="82" t="s">
        <v>229</v>
      </c>
      <c r="D265" s="54" t="s">
        <v>230</v>
      </c>
      <c r="E265" s="49"/>
      <c r="F265" s="53"/>
      <c r="G265" s="147"/>
      <c r="H265" s="106"/>
      <c r="I265" s="106"/>
      <c r="J265" s="106"/>
      <c r="K265" s="107"/>
      <c r="M265" s="29"/>
      <c r="N265" s="30"/>
    </row>
    <row r="266" spans="1:14" x14ac:dyDescent="0.25">
      <c r="A266" s="67"/>
      <c r="B266" s="102"/>
      <c r="C266" s="82" t="s">
        <v>23</v>
      </c>
      <c r="D266" s="54" t="s">
        <v>58</v>
      </c>
      <c r="E266" s="49"/>
      <c r="F266" s="53"/>
      <c r="G266" s="147"/>
      <c r="H266" s="106"/>
      <c r="I266" s="106"/>
      <c r="J266" s="106"/>
      <c r="K266" s="107"/>
      <c r="M266" s="29"/>
      <c r="N266" s="30"/>
    </row>
    <row r="267" spans="1:14" ht="15.75" thickBot="1" x14ac:dyDescent="0.3">
      <c r="A267" s="67"/>
      <c r="B267" s="103"/>
      <c r="C267" s="91" t="s">
        <v>30</v>
      </c>
      <c r="D267" s="27" t="s">
        <v>31</v>
      </c>
      <c r="E267" s="94"/>
      <c r="F267" s="59"/>
      <c r="G267" s="148"/>
      <c r="H267" s="108"/>
      <c r="I267" s="108"/>
      <c r="J267" s="108"/>
      <c r="K267" s="109"/>
      <c r="M267" s="29"/>
      <c r="N267" s="30"/>
    </row>
    <row r="268" spans="1:14" ht="15.75" thickBot="1" x14ac:dyDescent="0.3">
      <c r="A268" s="67"/>
      <c r="B268" s="101" t="s">
        <v>102</v>
      </c>
      <c r="C268" s="34" t="s">
        <v>35</v>
      </c>
      <c r="D268" s="110" t="s">
        <v>169</v>
      </c>
      <c r="E268" s="111"/>
      <c r="F268" s="58"/>
      <c r="G268" s="22"/>
      <c r="H268" s="23">
        <v>1</v>
      </c>
      <c r="I268" s="24">
        <f>G268*H268</f>
        <v>0</v>
      </c>
      <c r="J268" s="24">
        <f>K268-I268</f>
        <v>0</v>
      </c>
      <c r="K268" s="25">
        <f>I268*1.21</f>
        <v>0</v>
      </c>
      <c r="M268" s="29"/>
      <c r="N268" s="30"/>
    </row>
    <row r="269" spans="1:14" x14ac:dyDescent="0.25">
      <c r="A269" s="67"/>
      <c r="B269" s="102"/>
      <c r="C269" s="81" t="s">
        <v>21</v>
      </c>
      <c r="D269" s="18" t="s">
        <v>177</v>
      </c>
      <c r="E269" s="13"/>
      <c r="F269" s="53"/>
      <c r="G269" s="137"/>
      <c r="H269" s="138"/>
      <c r="I269" s="138"/>
      <c r="J269" s="138"/>
      <c r="K269" s="139"/>
      <c r="M269" s="29"/>
      <c r="N269" s="30"/>
    </row>
    <row r="270" spans="1:14" x14ac:dyDescent="0.25">
      <c r="A270" s="67"/>
      <c r="B270" s="102"/>
      <c r="C270" s="81" t="s">
        <v>178</v>
      </c>
      <c r="D270" s="18" t="s">
        <v>88</v>
      </c>
      <c r="E270" s="13"/>
      <c r="F270" s="53"/>
      <c r="G270" s="140"/>
      <c r="H270" s="141"/>
      <c r="I270" s="141"/>
      <c r="J270" s="141"/>
      <c r="K270" s="142"/>
      <c r="M270" s="29"/>
      <c r="N270" s="30"/>
    </row>
    <row r="271" spans="1:14" x14ac:dyDescent="0.25">
      <c r="A271" s="67"/>
      <c r="B271" s="102"/>
      <c r="C271" s="81" t="s">
        <v>244</v>
      </c>
      <c r="D271" s="18" t="s">
        <v>245</v>
      </c>
      <c r="E271" s="13"/>
      <c r="F271" s="53"/>
      <c r="G271" s="140"/>
      <c r="H271" s="141"/>
      <c r="I271" s="141"/>
      <c r="J271" s="141"/>
      <c r="K271" s="142"/>
      <c r="M271" s="29"/>
      <c r="N271" s="30"/>
    </row>
    <row r="272" spans="1:14" x14ac:dyDescent="0.25">
      <c r="A272" s="67"/>
      <c r="B272" s="102"/>
      <c r="C272" s="81" t="s">
        <v>243</v>
      </c>
      <c r="D272" s="18" t="s">
        <v>18</v>
      </c>
      <c r="E272" s="13"/>
      <c r="F272" s="53"/>
      <c r="G272" s="140"/>
      <c r="H272" s="141"/>
      <c r="I272" s="141"/>
      <c r="J272" s="141"/>
      <c r="K272" s="142"/>
      <c r="M272" s="29"/>
      <c r="N272" s="30"/>
    </row>
    <row r="273" spans="1:14" x14ac:dyDescent="0.25">
      <c r="A273" s="67"/>
      <c r="B273" s="102"/>
      <c r="C273" s="81" t="s">
        <v>195</v>
      </c>
      <c r="D273" s="18" t="s">
        <v>196</v>
      </c>
      <c r="E273" s="13"/>
      <c r="F273" s="53"/>
      <c r="G273" s="140"/>
      <c r="H273" s="141"/>
      <c r="I273" s="141"/>
      <c r="J273" s="141"/>
      <c r="K273" s="142"/>
      <c r="M273" s="29"/>
      <c r="N273" s="30"/>
    </row>
    <row r="274" spans="1:14" x14ac:dyDescent="0.25">
      <c r="A274" s="67"/>
      <c r="B274" s="102"/>
      <c r="C274" s="81" t="s">
        <v>72</v>
      </c>
      <c r="D274" s="18" t="s">
        <v>246</v>
      </c>
      <c r="E274" s="13"/>
      <c r="F274" s="53"/>
      <c r="G274" s="140"/>
      <c r="H274" s="141"/>
      <c r="I274" s="141"/>
      <c r="J274" s="141"/>
      <c r="K274" s="142"/>
      <c r="M274" s="29"/>
      <c r="N274" s="30"/>
    </row>
    <row r="275" spans="1:14" ht="15.75" thickBot="1" x14ac:dyDescent="0.3">
      <c r="A275" s="67"/>
      <c r="B275" s="103"/>
      <c r="C275" s="57" t="s">
        <v>60</v>
      </c>
      <c r="D275" s="35" t="s">
        <v>31</v>
      </c>
      <c r="E275" s="36"/>
      <c r="F275" s="59"/>
      <c r="G275" s="143"/>
      <c r="H275" s="144"/>
      <c r="I275" s="144"/>
      <c r="J275" s="144"/>
      <c r="K275" s="145"/>
      <c r="M275" s="29"/>
      <c r="N275" s="30"/>
    </row>
    <row r="276" spans="1:14" ht="15.75" thickBot="1" x14ac:dyDescent="0.3">
      <c r="A276" s="67"/>
      <c r="B276" s="101" t="s">
        <v>123</v>
      </c>
      <c r="C276" s="34" t="s">
        <v>35</v>
      </c>
      <c r="D276" s="110" t="s">
        <v>104</v>
      </c>
      <c r="E276" s="111"/>
      <c r="F276" s="69"/>
      <c r="G276" s="22"/>
      <c r="H276" s="23">
        <v>1</v>
      </c>
      <c r="I276" s="24">
        <f>G276*H276</f>
        <v>0</v>
      </c>
      <c r="J276" s="24">
        <f>K276-I276</f>
        <v>0</v>
      </c>
      <c r="K276" s="25">
        <f>I276*1.21</f>
        <v>0</v>
      </c>
      <c r="M276" s="29"/>
      <c r="N276" s="30"/>
    </row>
    <row r="277" spans="1:14" x14ac:dyDescent="0.25">
      <c r="A277" s="67"/>
      <c r="B277" s="102"/>
      <c r="C277" s="56" t="s">
        <v>105</v>
      </c>
      <c r="D277" s="18" t="s">
        <v>106</v>
      </c>
      <c r="E277" s="20"/>
      <c r="F277" s="70"/>
      <c r="G277" s="137"/>
      <c r="H277" s="138"/>
      <c r="I277" s="138"/>
      <c r="J277" s="138"/>
      <c r="K277" s="139"/>
      <c r="M277" s="29"/>
      <c r="N277" s="30"/>
    </row>
    <row r="278" spans="1:14" x14ac:dyDescent="0.25">
      <c r="A278" s="67"/>
      <c r="B278" s="102"/>
      <c r="C278" s="56" t="s">
        <v>107</v>
      </c>
      <c r="D278" s="18" t="s">
        <v>108</v>
      </c>
      <c r="E278" s="20"/>
      <c r="F278" s="70"/>
      <c r="G278" s="140"/>
      <c r="H278" s="141"/>
      <c r="I278" s="141"/>
      <c r="J278" s="141"/>
      <c r="K278" s="142"/>
      <c r="M278" s="29"/>
      <c r="N278" s="30"/>
    </row>
    <row r="279" spans="1:14" x14ac:dyDescent="0.25">
      <c r="A279" s="67"/>
      <c r="B279" s="102"/>
      <c r="C279" s="55" t="s">
        <v>109</v>
      </c>
      <c r="D279" s="18" t="s">
        <v>110</v>
      </c>
      <c r="E279" s="20"/>
      <c r="F279" s="70"/>
      <c r="G279" s="140"/>
      <c r="H279" s="141"/>
      <c r="I279" s="141"/>
      <c r="J279" s="141"/>
      <c r="K279" s="142"/>
      <c r="M279" s="29"/>
      <c r="N279" s="30"/>
    </row>
    <row r="280" spans="1:14" x14ac:dyDescent="0.25">
      <c r="A280" s="67"/>
      <c r="B280" s="102"/>
      <c r="C280" s="56" t="s">
        <v>111</v>
      </c>
      <c r="D280" s="18" t="s">
        <v>112</v>
      </c>
      <c r="E280" s="20"/>
      <c r="F280" s="70"/>
      <c r="G280" s="140"/>
      <c r="H280" s="141"/>
      <c r="I280" s="141"/>
      <c r="J280" s="141"/>
      <c r="K280" s="142"/>
      <c r="M280" s="29"/>
      <c r="N280" s="30"/>
    </row>
    <row r="281" spans="1:14" x14ac:dyDescent="0.25">
      <c r="A281" s="67"/>
      <c r="B281" s="102"/>
      <c r="C281" s="56" t="s">
        <v>113</v>
      </c>
      <c r="D281" s="18" t="s">
        <v>114</v>
      </c>
      <c r="E281" s="20"/>
      <c r="F281" s="70"/>
      <c r="G281" s="140"/>
      <c r="H281" s="141"/>
      <c r="I281" s="141"/>
      <c r="J281" s="141"/>
      <c r="K281" s="142"/>
      <c r="M281" s="29"/>
      <c r="N281" s="30"/>
    </row>
    <row r="282" spans="1:14" ht="30" x14ac:dyDescent="0.25">
      <c r="A282" s="67"/>
      <c r="B282" s="102"/>
      <c r="C282" s="56" t="s">
        <v>72</v>
      </c>
      <c r="D282" s="31" t="s">
        <v>115</v>
      </c>
      <c r="E282" s="20"/>
      <c r="F282" s="70"/>
      <c r="G282" s="140"/>
      <c r="H282" s="141"/>
      <c r="I282" s="141"/>
      <c r="J282" s="141"/>
      <c r="K282" s="142"/>
      <c r="M282" s="29"/>
      <c r="N282" s="30"/>
    </row>
    <row r="283" spans="1:14" x14ac:dyDescent="0.25">
      <c r="A283" s="67"/>
      <c r="B283" s="102"/>
      <c r="C283" s="97" t="s">
        <v>116</v>
      </c>
      <c r="D283" s="31" t="s">
        <v>84</v>
      </c>
      <c r="E283" s="20"/>
      <c r="F283" s="70"/>
      <c r="G283" s="140"/>
      <c r="H283" s="141"/>
      <c r="I283" s="141"/>
      <c r="J283" s="141"/>
      <c r="K283" s="142"/>
      <c r="M283" s="29"/>
      <c r="N283" s="30"/>
    </row>
    <row r="284" spans="1:14" x14ac:dyDescent="0.25">
      <c r="A284" s="67"/>
      <c r="B284" s="102"/>
      <c r="C284" s="56" t="s">
        <v>117</v>
      </c>
      <c r="D284" s="18" t="s">
        <v>118</v>
      </c>
      <c r="E284" s="20"/>
      <c r="F284" s="70"/>
      <c r="G284" s="140"/>
      <c r="H284" s="141"/>
      <c r="I284" s="141"/>
      <c r="J284" s="141"/>
      <c r="K284" s="142"/>
      <c r="M284" s="29"/>
      <c r="N284" s="30"/>
    </row>
    <row r="285" spans="1:14" x14ac:dyDescent="0.25">
      <c r="A285" s="67"/>
      <c r="B285" s="102"/>
      <c r="C285" s="56" t="s">
        <v>119</v>
      </c>
      <c r="D285" s="18" t="s">
        <v>120</v>
      </c>
      <c r="E285" s="20"/>
      <c r="F285" s="70"/>
      <c r="G285" s="140"/>
      <c r="H285" s="141"/>
      <c r="I285" s="141"/>
      <c r="J285" s="141"/>
      <c r="K285" s="142"/>
      <c r="M285" s="29"/>
      <c r="N285" s="30"/>
    </row>
    <row r="286" spans="1:14" x14ac:dyDescent="0.25">
      <c r="A286" s="67"/>
      <c r="B286" s="102"/>
      <c r="C286" s="56" t="s">
        <v>121</v>
      </c>
      <c r="D286" s="18" t="s">
        <v>122</v>
      </c>
      <c r="E286" s="13"/>
      <c r="F286" s="70"/>
      <c r="G286" s="140"/>
      <c r="H286" s="141"/>
      <c r="I286" s="141"/>
      <c r="J286" s="141"/>
      <c r="K286" s="142"/>
      <c r="M286" s="29"/>
      <c r="N286" s="30"/>
    </row>
    <row r="287" spans="1:14" ht="15.75" thickBot="1" x14ac:dyDescent="0.3">
      <c r="A287" s="67"/>
      <c r="B287" s="103"/>
      <c r="C287" s="57" t="s">
        <v>60</v>
      </c>
      <c r="D287" s="35" t="s">
        <v>31</v>
      </c>
      <c r="E287" s="36"/>
      <c r="F287" s="40"/>
      <c r="G287" s="143"/>
      <c r="H287" s="144"/>
      <c r="I287" s="144"/>
      <c r="J287" s="144"/>
      <c r="K287" s="145"/>
      <c r="M287" s="29"/>
      <c r="N287" s="30"/>
    </row>
    <row r="288" spans="1:14" ht="15.75" thickBot="1" x14ac:dyDescent="0.3">
      <c r="A288" s="67"/>
      <c r="B288" s="101" t="s">
        <v>48</v>
      </c>
      <c r="C288" s="34" t="s">
        <v>35</v>
      </c>
      <c r="D288" s="110" t="s">
        <v>65</v>
      </c>
      <c r="E288" s="111"/>
      <c r="F288" s="50"/>
      <c r="G288" s="22"/>
      <c r="H288" s="23">
        <v>1</v>
      </c>
      <c r="I288" s="24">
        <f>G288*H288</f>
        <v>0</v>
      </c>
      <c r="J288" s="24">
        <f>K288-I288</f>
        <v>0</v>
      </c>
      <c r="K288" s="25">
        <f>I288*1.21</f>
        <v>0</v>
      </c>
      <c r="M288" s="29"/>
      <c r="N288" s="30"/>
    </row>
    <row r="289" spans="1:14" x14ac:dyDescent="0.25">
      <c r="A289" s="67"/>
      <c r="B289" s="102"/>
      <c r="C289" s="64" t="s">
        <v>50</v>
      </c>
      <c r="D289" s="21" t="s">
        <v>51</v>
      </c>
      <c r="E289" s="20"/>
      <c r="F289" s="95"/>
      <c r="G289" s="146"/>
      <c r="H289" s="104"/>
      <c r="I289" s="104"/>
      <c r="J289" s="104"/>
      <c r="K289" s="105"/>
      <c r="M289" s="29"/>
      <c r="N289" s="30"/>
    </row>
    <row r="290" spans="1:14" x14ac:dyDescent="0.25">
      <c r="A290" s="67"/>
      <c r="B290" s="102"/>
      <c r="C290" s="64" t="s">
        <v>52</v>
      </c>
      <c r="D290" s="21" t="s">
        <v>53</v>
      </c>
      <c r="E290" s="20"/>
      <c r="F290" s="95"/>
      <c r="G290" s="147"/>
      <c r="H290" s="106"/>
      <c r="I290" s="106"/>
      <c r="J290" s="106"/>
      <c r="K290" s="107"/>
      <c r="M290" s="29"/>
      <c r="N290" s="30"/>
    </row>
    <row r="291" spans="1:14" x14ac:dyDescent="0.25">
      <c r="A291" s="67"/>
      <c r="B291" s="102"/>
      <c r="C291" s="64" t="s">
        <v>56</v>
      </c>
      <c r="D291" s="21" t="s">
        <v>57</v>
      </c>
      <c r="E291" s="20"/>
      <c r="F291" s="95"/>
      <c r="G291" s="147"/>
      <c r="H291" s="106"/>
      <c r="I291" s="106"/>
      <c r="J291" s="106"/>
      <c r="K291" s="107"/>
      <c r="M291" s="29"/>
      <c r="N291" s="30"/>
    </row>
    <row r="292" spans="1:14" x14ac:dyDescent="0.25">
      <c r="A292" s="67"/>
      <c r="B292" s="102"/>
      <c r="C292" s="64" t="s">
        <v>29</v>
      </c>
      <c r="D292" s="21" t="s">
        <v>54</v>
      </c>
      <c r="E292" s="20"/>
      <c r="F292" s="95"/>
      <c r="G292" s="147"/>
      <c r="H292" s="106"/>
      <c r="I292" s="106"/>
      <c r="J292" s="106"/>
      <c r="K292" s="107"/>
      <c r="M292" s="29"/>
      <c r="N292" s="30"/>
    </row>
    <row r="293" spans="1:14" x14ac:dyDescent="0.25">
      <c r="A293" s="67"/>
      <c r="B293" s="102"/>
      <c r="C293" s="64" t="s">
        <v>55</v>
      </c>
      <c r="D293" s="21" t="s">
        <v>90</v>
      </c>
      <c r="E293" s="20"/>
      <c r="F293" s="95"/>
      <c r="G293" s="147"/>
      <c r="H293" s="106"/>
      <c r="I293" s="106"/>
      <c r="J293" s="106"/>
      <c r="K293" s="107"/>
      <c r="M293" s="29"/>
      <c r="N293" s="30"/>
    </row>
    <row r="294" spans="1:14" x14ac:dyDescent="0.25">
      <c r="A294" s="67"/>
      <c r="B294" s="102"/>
      <c r="C294" s="64" t="s">
        <v>23</v>
      </c>
      <c r="D294" s="21" t="s">
        <v>89</v>
      </c>
      <c r="E294" s="20"/>
      <c r="F294" s="95"/>
      <c r="G294" s="147"/>
      <c r="H294" s="106"/>
      <c r="I294" s="106"/>
      <c r="J294" s="106"/>
      <c r="K294" s="107"/>
      <c r="M294" s="29"/>
      <c r="N294" s="30"/>
    </row>
    <row r="295" spans="1:14" ht="15.75" thickBot="1" x14ac:dyDescent="0.3">
      <c r="A295" s="67"/>
      <c r="B295" s="103"/>
      <c r="C295" s="83" t="s">
        <v>49</v>
      </c>
      <c r="D295" s="27" t="s">
        <v>31</v>
      </c>
      <c r="E295" s="28"/>
      <c r="F295" s="96"/>
      <c r="G295" s="148"/>
      <c r="H295" s="108"/>
      <c r="I295" s="108"/>
      <c r="J295" s="108"/>
      <c r="K295" s="109"/>
      <c r="M295" s="29"/>
      <c r="N295" s="30"/>
    </row>
    <row r="296" spans="1:14" ht="15.75" thickBot="1" x14ac:dyDescent="0.3">
      <c r="A296" s="67"/>
      <c r="B296" s="101" t="s">
        <v>93</v>
      </c>
      <c r="C296" s="34" t="s">
        <v>35</v>
      </c>
      <c r="D296" s="110" t="s">
        <v>103</v>
      </c>
      <c r="E296" s="111"/>
      <c r="F296" s="50"/>
      <c r="G296" s="22"/>
      <c r="H296" s="23">
        <v>1</v>
      </c>
      <c r="I296" s="24">
        <f>G296*H296</f>
        <v>0</v>
      </c>
      <c r="J296" s="24">
        <f>K296-I296</f>
        <v>0</v>
      </c>
      <c r="K296" s="25">
        <f>I296*1.21</f>
        <v>0</v>
      </c>
      <c r="M296" s="29"/>
      <c r="N296" s="30"/>
    </row>
    <row r="297" spans="1:14" ht="30.75" thickBot="1" x14ac:dyDescent="0.3">
      <c r="A297" s="67"/>
      <c r="B297" s="103"/>
      <c r="C297" s="60" t="s">
        <v>79</v>
      </c>
      <c r="D297" s="32" t="s">
        <v>18</v>
      </c>
      <c r="E297" s="36"/>
      <c r="F297" s="51"/>
      <c r="G297" s="146"/>
      <c r="H297" s="104"/>
      <c r="I297" s="104"/>
      <c r="J297" s="104"/>
      <c r="K297" s="105"/>
      <c r="M297" s="29"/>
      <c r="N297" s="30"/>
    </row>
    <row r="298" spans="1:14" ht="15.75" customHeight="1" thickBot="1" x14ac:dyDescent="0.3">
      <c r="A298" s="134" t="s">
        <v>158</v>
      </c>
      <c r="B298" s="101" t="s">
        <v>157</v>
      </c>
      <c r="C298" s="88" t="s">
        <v>35</v>
      </c>
      <c r="D298" s="110" t="s">
        <v>125</v>
      </c>
      <c r="E298" s="111"/>
      <c r="F298" s="71"/>
      <c r="G298" s="22"/>
      <c r="H298" s="23">
        <v>1</v>
      </c>
      <c r="I298" s="24">
        <f>G298*H298</f>
        <v>0</v>
      </c>
      <c r="J298" s="24">
        <f>K298-I298</f>
        <v>0</v>
      </c>
      <c r="K298" s="25">
        <f>I298*1.21</f>
        <v>0</v>
      </c>
      <c r="M298" s="29"/>
      <c r="N298" s="30"/>
    </row>
    <row r="299" spans="1:14" x14ac:dyDescent="0.25">
      <c r="A299" s="135"/>
      <c r="B299" s="102"/>
      <c r="C299" s="89" t="s">
        <v>126</v>
      </c>
      <c r="D299" s="31" t="s">
        <v>127</v>
      </c>
      <c r="E299" s="20"/>
      <c r="F299" s="72"/>
      <c r="G299" s="146"/>
      <c r="H299" s="104"/>
      <c r="I299" s="104"/>
      <c r="J299" s="104"/>
      <c r="K299" s="105"/>
      <c r="M299" s="29"/>
      <c r="N299" s="30"/>
    </row>
    <row r="300" spans="1:14" x14ac:dyDescent="0.25">
      <c r="A300" s="135"/>
      <c r="B300" s="102"/>
      <c r="C300" s="89" t="s">
        <v>128</v>
      </c>
      <c r="D300" s="31" t="s">
        <v>129</v>
      </c>
      <c r="E300" s="20"/>
      <c r="F300" s="72"/>
      <c r="G300" s="147"/>
      <c r="H300" s="106"/>
      <c r="I300" s="106"/>
      <c r="J300" s="106"/>
      <c r="K300" s="107"/>
      <c r="M300" s="29"/>
      <c r="N300" s="30"/>
    </row>
    <row r="301" spans="1:14" x14ac:dyDescent="0.25">
      <c r="A301" s="135"/>
      <c r="B301" s="102"/>
      <c r="C301" s="89" t="s">
        <v>130</v>
      </c>
      <c r="D301" s="31" t="s">
        <v>70</v>
      </c>
      <c r="E301" s="20"/>
      <c r="F301" s="72"/>
      <c r="G301" s="147"/>
      <c r="H301" s="106"/>
      <c r="I301" s="106"/>
      <c r="J301" s="106"/>
      <c r="K301" s="107"/>
      <c r="M301" s="29"/>
      <c r="N301" s="30"/>
    </row>
    <row r="302" spans="1:14" x14ac:dyDescent="0.25">
      <c r="A302" s="135"/>
      <c r="B302" s="102"/>
      <c r="C302" s="89" t="s">
        <v>131</v>
      </c>
      <c r="D302" s="18" t="s">
        <v>132</v>
      </c>
      <c r="E302" s="20"/>
      <c r="F302" s="72"/>
      <c r="G302" s="147"/>
      <c r="H302" s="106"/>
      <c r="I302" s="106"/>
      <c r="J302" s="106"/>
      <c r="K302" s="107"/>
      <c r="M302" s="29"/>
      <c r="N302" s="30"/>
    </row>
    <row r="303" spans="1:14" x14ac:dyDescent="0.25">
      <c r="A303" s="135"/>
      <c r="B303" s="102"/>
      <c r="C303" s="89" t="s">
        <v>133</v>
      </c>
      <c r="D303" s="18" t="s">
        <v>134</v>
      </c>
      <c r="E303" s="20"/>
      <c r="F303" s="72"/>
      <c r="G303" s="147"/>
      <c r="H303" s="106"/>
      <c r="I303" s="106"/>
      <c r="J303" s="106"/>
      <c r="K303" s="107"/>
      <c r="M303" s="29"/>
      <c r="N303" s="30"/>
    </row>
    <row r="304" spans="1:14" x14ac:dyDescent="0.25">
      <c r="A304" s="135"/>
      <c r="B304" s="102"/>
      <c r="C304" s="89" t="s">
        <v>135</v>
      </c>
      <c r="D304" s="31" t="s">
        <v>136</v>
      </c>
      <c r="E304" s="20"/>
      <c r="F304" s="72"/>
      <c r="G304" s="147"/>
      <c r="H304" s="106"/>
      <c r="I304" s="106"/>
      <c r="J304" s="106"/>
      <c r="K304" s="107"/>
      <c r="M304" s="29"/>
      <c r="N304" s="30"/>
    </row>
    <row r="305" spans="1:14" x14ac:dyDescent="0.25">
      <c r="A305" s="135"/>
      <c r="B305" s="102"/>
      <c r="C305" s="89" t="s">
        <v>137</v>
      </c>
      <c r="D305" s="31" t="s">
        <v>138</v>
      </c>
      <c r="E305" s="20"/>
      <c r="F305" s="72"/>
      <c r="G305" s="147"/>
      <c r="H305" s="106"/>
      <c r="I305" s="106"/>
      <c r="J305" s="106"/>
      <c r="K305" s="107"/>
      <c r="M305" s="29"/>
      <c r="N305" s="30"/>
    </row>
    <row r="306" spans="1:14" x14ac:dyDescent="0.25">
      <c r="A306" s="135"/>
      <c r="B306" s="102"/>
      <c r="C306" s="89" t="s">
        <v>139</v>
      </c>
      <c r="D306" s="31" t="s">
        <v>140</v>
      </c>
      <c r="E306" s="20"/>
      <c r="F306" s="72"/>
      <c r="G306" s="147"/>
      <c r="H306" s="106"/>
      <c r="I306" s="106"/>
      <c r="J306" s="106"/>
      <c r="K306" s="107"/>
      <c r="M306" s="29"/>
      <c r="N306" s="30"/>
    </row>
    <row r="307" spans="1:14" x14ac:dyDescent="0.25">
      <c r="A307" s="135"/>
      <c r="B307" s="102"/>
      <c r="C307" s="89" t="s">
        <v>62</v>
      </c>
      <c r="D307" s="18" t="s">
        <v>141</v>
      </c>
      <c r="E307" s="20"/>
      <c r="F307" s="72"/>
      <c r="G307" s="147"/>
      <c r="H307" s="106"/>
      <c r="I307" s="106"/>
      <c r="J307" s="106"/>
      <c r="K307" s="107"/>
      <c r="M307" s="29"/>
      <c r="N307" s="30"/>
    </row>
    <row r="308" spans="1:14" x14ac:dyDescent="0.25">
      <c r="A308" s="135"/>
      <c r="B308" s="102"/>
      <c r="C308" s="89" t="s">
        <v>142</v>
      </c>
      <c r="D308" s="18" t="s">
        <v>143</v>
      </c>
      <c r="E308" s="20"/>
      <c r="F308" s="72"/>
      <c r="G308" s="147"/>
      <c r="H308" s="106"/>
      <c r="I308" s="106"/>
      <c r="J308" s="106"/>
      <c r="K308" s="107"/>
      <c r="M308" s="29"/>
      <c r="N308" s="30"/>
    </row>
    <row r="309" spans="1:14" x14ac:dyDescent="0.25">
      <c r="A309" s="135"/>
      <c r="B309" s="102"/>
      <c r="C309" s="89" t="s">
        <v>144</v>
      </c>
      <c r="D309" s="18" t="s">
        <v>145</v>
      </c>
      <c r="E309" s="20"/>
      <c r="F309" s="72"/>
      <c r="G309" s="147"/>
      <c r="H309" s="106"/>
      <c r="I309" s="106"/>
      <c r="J309" s="106"/>
      <c r="K309" s="107"/>
      <c r="M309" s="29"/>
      <c r="N309" s="30"/>
    </row>
    <row r="310" spans="1:14" ht="33" customHeight="1" x14ac:dyDescent="0.25">
      <c r="A310" s="135"/>
      <c r="B310" s="102"/>
      <c r="C310" s="89" t="s">
        <v>146</v>
      </c>
      <c r="D310" s="90" t="s">
        <v>147</v>
      </c>
      <c r="E310" s="20"/>
      <c r="F310" s="72"/>
      <c r="G310" s="147"/>
      <c r="H310" s="106"/>
      <c r="I310" s="106"/>
      <c r="J310" s="106"/>
      <c r="K310" s="107"/>
      <c r="M310" s="29"/>
      <c r="N310" s="30"/>
    </row>
    <row r="311" spans="1:14" x14ac:dyDescent="0.25">
      <c r="A311" s="135"/>
      <c r="B311" s="102"/>
      <c r="C311" s="89" t="s">
        <v>148</v>
      </c>
      <c r="D311" s="18" t="s">
        <v>149</v>
      </c>
      <c r="E311" s="20"/>
      <c r="F311" s="72"/>
      <c r="G311" s="147"/>
      <c r="H311" s="106"/>
      <c r="I311" s="106"/>
      <c r="J311" s="106"/>
      <c r="K311" s="107"/>
      <c r="M311" s="29"/>
      <c r="N311" s="30"/>
    </row>
    <row r="312" spans="1:14" x14ac:dyDescent="0.25">
      <c r="A312" s="135"/>
      <c r="B312" s="102"/>
      <c r="C312" s="56" t="s">
        <v>150</v>
      </c>
      <c r="D312" s="31" t="s">
        <v>151</v>
      </c>
      <c r="E312" s="20"/>
      <c r="F312" s="72"/>
      <c r="G312" s="147"/>
      <c r="H312" s="106"/>
      <c r="I312" s="106"/>
      <c r="J312" s="106"/>
      <c r="K312" s="107"/>
      <c r="M312" s="29"/>
      <c r="N312" s="30"/>
    </row>
    <row r="313" spans="1:14" x14ac:dyDescent="0.25">
      <c r="A313" s="135"/>
      <c r="B313" s="102"/>
      <c r="C313" s="56" t="s">
        <v>152</v>
      </c>
      <c r="D313" s="18" t="s">
        <v>31</v>
      </c>
      <c r="E313" s="20"/>
      <c r="F313" s="72"/>
      <c r="G313" s="147"/>
      <c r="H313" s="106"/>
      <c r="I313" s="106"/>
      <c r="J313" s="106"/>
      <c r="K313" s="107"/>
      <c r="M313" s="29"/>
      <c r="N313" s="30"/>
    </row>
    <row r="314" spans="1:14" x14ac:dyDescent="0.25">
      <c r="A314" s="135"/>
      <c r="B314" s="102"/>
      <c r="C314" s="56" t="s">
        <v>153</v>
      </c>
      <c r="D314" s="31" t="s">
        <v>154</v>
      </c>
      <c r="E314" s="20"/>
      <c r="F314" s="72"/>
      <c r="G314" s="147"/>
      <c r="H314" s="106"/>
      <c r="I314" s="106"/>
      <c r="J314" s="106"/>
      <c r="K314" s="107"/>
      <c r="M314" s="29"/>
      <c r="N314" s="30"/>
    </row>
    <row r="315" spans="1:14" ht="30.75" thickBot="1" x14ac:dyDescent="0.3">
      <c r="A315" s="136"/>
      <c r="B315" s="103"/>
      <c r="C315" s="57" t="s">
        <v>155</v>
      </c>
      <c r="D315" s="35" t="s">
        <v>156</v>
      </c>
      <c r="E315" s="28"/>
      <c r="F315" s="73"/>
      <c r="G315" s="148"/>
      <c r="H315" s="108"/>
      <c r="I315" s="108"/>
      <c r="J315" s="108"/>
      <c r="K315" s="109"/>
      <c r="M315" s="29"/>
      <c r="N315" s="30"/>
    </row>
    <row r="316" spans="1:14" ht="15.75" thickBot="1" x14ac:dyDescent="0.3">
      <c r="A316" s="2"/>
      <c r="B316" s="2"/>
      <c r="C316" s="3"/>
      <c r="D316" s="3"/>
      <c r="E316" s="3"/>
      <c r="F316" s="3"/>
      <c r="G316" s="48" t="s">
        <v>9</v>
      </c>
      <c r="H316" s="44"/>
      <c r="I316" s="45">
        <f>SUM(I8:I315)</f>
        <v>0</v>
      </c>
      <c r="J316" s="46">
        <f>SUM(J8:J315)</f>
        <v>0</v>
      </c>
      <c r="K316" s="47">
        <f>SUM(K8:K315)</f>
        <v>0</v>
      </c>
    </row>
    <row r="317" spans="1:14" x14ac:dyDescent="0.25">
      <c r="A317" s="15" t="s">
        <v>20</v>
      </c>
      <c r="B317" s="16"/>
      <c r="C317" s="16"/>
      <c r="D317" s="16"/>
      <c r="E317" s="17"/>
      <c r="F317" s="3"/>
      <c r="G317" s="5"/>
      <c r="I317" s="12"/>
      <c r="J317" s="12"/>
      <c r="K317" s="12"/>
    </row>
    <row r="318" spans="1:14" ht="15.95" customHeight="1" x14ac:dyDescent="0.25">
      <c r="A318" s="117" t="s">
        <v>14</v>
      </c>
      <c r="B318" s="118"/>
      <c r="C318" s="118"/>
      <c r="D318" s="119"/>
      <c r="E318" s="13" t="s">
        <v>17</v>
      </c>
    </row>
    <row r="319" spans="1:14" ht="15" customHeight="1" x14ac:dyDescent="0.25">
      <c r="A319" s="117" t="s">
        <v>15</v>
      </c>
      <c r="B319" s="118"/>
      <c r="C319" s="118"/>
      <c r="D319" s="119"/>
      <c r="E319" s="13" t="s">
        <v>17</v>
      </c>
    </row>
    <row r="320" spans="1:14" ht="15" customHeight="1" thickBot="1" x14ac:dyDescent="0.3">
      <c r="A320" s="120" t="s">
        <v>16</v>
      </c>
      <c r="B320" s="121"/>
      <c r="C320" s="121"/>
      <c r="D320" s="122"/>
      <c r="E320" s="14" t="s">
        <v>17</v>
      </c>
    </row>
    <row r="321" spans="1:5" x14ac:dyDescent="0.25">
      <c r="A321" s="42"/>
      <c r="B321" s="42"/>
      <c r="D321" s="42"/>
      <c r="E321" s="43"/>
    </row>
    <row r="322" spans="1:5" x14ac:dyDescent="0.25">
      <c r="C322" s="42"/>
    </row>
    <row r="324" spans="1:5" ht="135.75" customHeight="1" x14ac:dyDescent="0.25">
      <c r="B324" s="98"/>
      <c r="C324" s="98"/>
      <c r="D324" s="98"/>
    </row>
    <row r="325" spans="1:5" ht="60" customHeight="1" x14ac:dyDescent="0.25">
      <c r="B325" s="98"/>
      <c r="C325" s="98"/>
      <c r="D325" s="98"/>
    </row>
    <row r="326" spans="1:5" x14ac:dyDescent="0.25">
      <c r="B326" s="26"/>
    </row>
    <row r="327" spans="1:5" x14ac:dyDescent="0.25">
      <c r="B327" s="26"/>
    </row>
    <row r="335" spans="1:5" x14ac:dyDescent="0.25">
      <c r="C335" s="33"/>
    </row>
    <row r="336" spans="1:5" x14ac:dyDescent="0.25">
      <c r="C336" s="33"/>
    </row>
    <row r="337" spans="3:3" x14ac:dyDescent="0.25">
      <c r="C337" s="33"/>
    </row>
    <row r="338" spans="3:3" ht="21" customHeight="1" x14ac:dyDescent="0.25">
      <c r="C338" s="33"/>
    </row>
    <row r="339" spans="3:3" x14ac:dyDescent="0.25">
      <c r="C339" s="33"/>
    </row>
    <row r="340" spans="3:3" x14ac:dyDescent="0.25">
      <c r="C340" s="33"/>
    </row>
    <row r="341" spans="3:3" x14ac:dyDescent="0.25">
      <c r="C341" s="33"/>
    </row>
    <row r="342" spans="3:3" x14ac:dyDescent="0.25">
      <c r="C342" s="33"/>
    </row>
    <row r="343" spans="3:3" x14ac:dyDescent="0.25">
      <c r="C343" s="33"/>
    </row>
    <row r="344" spans="3:3" x14ac:dyDescent="0.25">
      <c r="C344" s="33"/>
    </row>
    <row r="345" spans="3:3" ht="21" customHeight="1" x14ac:dyDescent="0.25">
      <c r="C345" s="33"/>
    </row>
    <row r="346" spans="3:3" x14ac:dyDescent="0.25">
      <c r="C346" s="33"/>
    </row>
    <row r="347" spans="3:3" x14ac:dyDescent="0.25">
      <c r="C347" s="33"/>
    </row>
    <row r="348" spans="3:3" x14ac:dyDescent="0.25">
      <c r="C348" s="33"/>
    </row>
  </sheetData>
  <mergeCells count="113">
    <mergeCell ref="G299:K315"/>
    <mergeCell ref="A1:K1"/>
    <mergeCell ref="A3:K3"/>
    <mergeCell ref="G49:K56"/>
    <mergeCell ref="G110:K115"/>
    <mergeCell ref="G127:K127"/>
    <mergeCell ref="G155:K161"/>
    <mergeCell ref="G163:K173"/>
    <mergeCell ref="G203:K211"/>
    <mergeCell ref="G213:K219"/>
    <mergeCell ref="G289:K295"/>
    <mergeCell ref="B296:B297"/>
    <mergeCell ref="G297:K297"/>
    <mergeCell ref="G183:K183"/>
    <mergeCell ref="D296:E296"/>
    <mergeCell ref="B260:B267"/>
    <mergeCell ref="D260:E260"/>
    <mergeCell ref="G261:K267"/>
    <mergeCell ref="G233:K239"/>
    <mergeCell ref="D220:E220"/>
    <mergeCell ref="B220:B231"/>
    <mergeCell ref="B268:B275"/>
    <mergeCell ref="D268:E268"/>
    <mergeCell ref="D276:E276"/>
    <mergeCell ref="A6:A7"/>
    <mergeCell ref="B276:B287"/>
    <mergeCell ref="B288:B295"/>
    <mergeCell ref="D288:E288"/>
    <mergeCell ref="G221:K231"/>
    <mergeCell ref="G269:K275"/>
    <mergeCell ref="G277:K287"/>
    <mergeCell ref="B242:B259"/>
    <mergeCell ref="G243:K259"/>
    <mergeCell ref="B184:B201"/>
    <mergeCell ref="B240:B241"/>
    <mergeCell ref="G185:K201"/>
    <mergeCell ref="D240:E240"/>
    <mergeCell ref="D184:E184"/>
    <mergeCell ref="B202:B211"/>
    <mergeCell ref="D202:E202"/>
    <mergeCell ref="B212:B219"/>
    <mergeCell ref="D212:E212"/>
    <mergeCell ref="G241:K241"/>
    <mergeCell ref="B232:B239"/>
    <mergeCell ref="D232:E232"/>
    <mergeCell ref="B37:B47"/>
    <mergeCell ref="D37:E37"/>
    <mergeCell ref="G90:K97"/>
    <mergeCell ref="G99:K108"/>
    <mergeCell ref="A69:A127"/>
    <mergeCell ref="D98:E98"/>
    <mergeCell ref="B98:B108"/>
    <mergeCell ref="B89:B97"/>
    <mergeCell ref="D89:E89"/>
    <mergeCell ref="G70:K88"/>
    <mergeCell ref="D116:E116"/>
    <mergeCell ref="G68:K68"/>
    <mergeCell ref="B67:B68"/>
    <mergeCell ref="D67:E67"/>
    <mergeCell ref="G117:K125"/>
    <mergeCell ref="D126:E126"/>
    <mergeCell ref="B126:B127"/>
    <mergeCell ref="B69:B88"/>
    <mergeCell ref="D69:E69"/>
    <mergeCell ref="F69:F88"/>
    <mergeCell ref="B109:B115"/>
    <mergeCell ref="D109:E109"/>
    <mergeCell ref="C6:D6"/>
    <mergeCell ref="E6:E7"/>
    <mergeCell ref="F8:F27"/>
    <mergeCell ref="G6:G7"/>
    <mergeCell ref="A8:A27"/>
    <mergeCell ref="B298:B315"/>
    <mergeCell ref="A298:A315"/>
    <mergeCell ref="D298:E298"/>
    <mergeCell ref="D242:E242"/>
    <mergeCell ref="D146:E146"/>
    <mergeCell ref="D174:E174"/>
    <mergeCell ref="B174:B181"/>
    <mergeCell ref="G147:K153"/>
    <mergeCell ref="B146:B153"/>
    <mergeCell ref="B116:B125"/>
    <mergeCell ref="G175:K181"/>
    <mergeCell ref="D128:E128"/>
    <mergeCell ref="B128:B145"/>
    <mergeCell ref="G129:K145"/>
    <mergeCell ref="B154:B161"/>
    <mergeCell ref="D154:E154"/>
    <mergeCell ref="D162:E162"/>
    <mergeCell ref="B162:B173"/>
    <mergeCell ref="H6:H7"/>
    <mergeCell ref="B325:D325"/>
    <mergeCell ref="J6:J7"/>
    <mergeCell ref="K6:K7"/>
    <mergeCell ref="B57:B66"/>
    <mergeCell ref="G9:K27"/>
    <mergeCell ref="G58:K66"/>
    <mergeCell ref="B8:B27"/>
    <mergeCell ref="D8:E8"/>
    <mergeCell ref="B48:B56"/>
    <mergeCell ref="D48:E48"/>
    <mergeCell ref="D57:E57"/>
    <mergeCell ref="G38:K47"/>
    <mergeCell ref="B28:B36"/>
    <mergeCell ref="D28:E28"/>
    <mergeCell ref="G29:K36"/>
    <mergeCell ref="I6:I7"/>
    <mergeCell ref="B324:D324"/>
    <mergeCell ref="A318:D318"/>
    <mergeCell ref="A319:D319"/>
    <mergeCell ref="A320:D320"/>
    <mergeCell ref="D182:E182"/>
    <mergeCell ref="B182:B183"/>
  </mergeCells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2024-12-13T07:58:36Z</cp:lastPrinted>
  <dcterms:created xsi:type="dcterms:W3CDTF">2017-06-20T06:57:43Z</dcterms:created>
  <dcterms:modified xsi:type="dcterms:W3CDTF">2025-01-28T13:29:05Z</dcterms:modified>
</cp:coreProperties>
</file>