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4\ZPŘ\Služby\VR_Rámcová_smlouva_elektrorevize\A_Zahájení\"/>
    </mc:Choice>
  </mc:AlternateContent>
  <xr:revisionPtr revIDLastSave="0" documentId="13_ncr:1_{2F3EEB73-328D-4D41-B2F3-C242CE3D1F26}" xr6:coauthVersionLast="47" xr6:coauthVersionMax="47" xr10:uidLastSave="{00000000-0000-0000-0000-000000000000}"/>
  <bookViews>
    <workbookView xWindow="-120" yWindow="-120" windowWidth="29040" windowHeight="15720" xr2:uid="{D6B12DD6-BF00-44ED-90F8-5648C6AABC0F}"/>
  </bookViews>
  <sheets>
    <sheet name="Revize 2025-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9" i="1" l="1"/>
  <c r="R237" i="1"/>
  <c r="R236" i="1"/>
  <c r="R234" i="1"/>
  <c r="R233" i="1"/>
  <c r="R231" i="1"/>
  <c r="R230" i="1"/>
  <c r="R228" i="1"/>
  <c r="R227" i="1"/>
  <c r="R218" i="1"/>
  <c r="R219" i="1"/>
  <c r="R220" i="1"/>
  <c r="R221" i="1"/>
  <c r="R222" i="1"/>
  <c r="R223" i="1"/>
  <c r="R224" i="1"/>
  <c r="R217" i="1"/>
  <c r="R215" i="1"/>
  <c r="R214" i="1"/>
  <c r="R212" i="1"/>
  <c r="R211" i="1"/>
  <c r="R209" i="1"/>
  <c r="R208" i="1"/>
  <c r="R205" i="1"/>
  <c r="R206" i="1"/>
  <c r="R204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185" i="1"/>
  <c r="R182" i="1"/>
  <c r="R183" i="1"/>
  <c r="R181" i="1"/>
  <c r="R175" i="1"/>
  <c r="R176" i="1"/>
  <c r="R177" i="1"/>
  <c r="R178" i="1"/>
  <c r="R179" i="1"/>
  <c r="R174" i="1"/>
  <c r="R171" i="1"/>
  <c r="R170" i="1"/>
  <c r="R168" i="1"/>
  <c r="R167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45" i="1"/>
  <c r="R143" i="1"/>
  <c r="R142" i="1"/>
  <c r="R139" i="1"/>
  <c r="R140" i="1"/>
  <c r="R138" i="1"/>
  <c r="R133" i="1"/>
  <c r="R134" i="1"/>
  <c r="R135" i="1"/>
  <c r="R136" i="1"/>
  <c r="R132" i="1"/>
  <c r="R126" i="1"/>
  <c r="R127" i="1"/>
  <c r="R128" i="1"/>
  <c r="R129" i="1"/>
  <c r="R130" i="1"/>
  <c r="R125" i="1"/>
  <c r="R121" i="1"/>
  <c r="R122" i="1"/>
  <c r="R123" i="1"/>
  <c r="R120" i="1"/>
  <c r="R115" i="1"/>
  <c r="R116" i="1"/>
  <c r="R117" i="1"/>
  <c r="R118" i="1"/>
  <c r="R114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99" i="1"/>
  <c r="R93" i="1"/>
  <c r="R94" i="1"/>
  <c r="R95" i="1"/>
  <c r="R96" i="1"/>
  <c r="R92" i="1"/>
  <c r="R82" i="1"/>
  <c r="R83" i="1"/>
  <c r="R84" i="1"/>
  <c r="R85" i="1"/>
  <c r="R86" i="1"/>
  <c r="R87" i="1"/>
  <c r="R88" i="1"/>
  <c r="R89" i="1"/>
  <c r="R81" i="1"/>
  <c r="R79" i="1"/>
  <c r="R78" i="1"/>
  <c r="R76" i="1"/>
  <c r="R75" i="1"/>
  <c r="R73" i="1"/>
  <c r="R72" i="1"/>
  <c r="R70" i="1"/>
  <c r="R69" i="1"/>
  <c r="R68" i="1"/>
  <c r="R66" i="1"/>
  <c r="R63" i="1"/>
  <c r="R64" i="1"/>
  <c r="R62" i="1"/>
  <c r="R56" i="1"/>
  <c r="R57" i="1"/>
  <c r="R58" i="1"/>
  <c r="R59" i="1"/>
  <c r="R60" i="1"/>
  <c r="R55" i="1"/>
  <c r="R49" i="1"/>
  <c r="R50" i="1"/>
  <c r="R51" i="1"/>
  <c r="R52" i="1"/>
  <c r="R53" i="1"/>
  <c r="R48" i="1"/>
  <c r="R46" i="1"/>
  <c r="R45" i="1"/>
  <c r="R43" i="1"/>
  <c r="R42" i="1"/>
  <c r="R41" i="1"/>
  <c r="R40" i="1"/>
  <c r="R38" i="1"/>
  <c r="R37" i="1"/>
  <c r="R36" i="1"/>
  <c r="R28" i="1"/>
  <c r="R29" i="1"/>
  <c r="R30" i="1"/>
  <c r="R31" i="1"/>
  <c r="R32" i="1"/>
  <c r="R33" i="1"/>
  <c r="R34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8" i="1"/>
  <c r="R7" i="1"/>
  <c r="R6" i="1"/>
  <c r="R4" i="1"/>
  <c r="R5" i="1"/>
  <c r="R240" i="1" l="1"/>
</calcChain>
</file>

<file path=xl/sharedStrings.xml><?xml version="1.0" encoding="utf-8"?>
<sst xmlns="http://schemas.openxmlformats.org/spreadsheetml/2006/main" count="877" uniqueCount="317">
  <si>
    <t>Označení areálu</t>
  </si>
  <si>
    <t>Označení budovy</t>
  </si>
  <si>
    <t>Položka</t>
  </si>
  <si>
    <t>Bleskosvod počet svodů</t>
  </si>
  <si>
    <t>Celkem</t>
  </si>
  <si>
    <t>Zařazení spotřebiče do evidence, revize, nalepení štítku</t>
  </si>
  <si>
    <t>A - Nepřipevněné spotřebiče a nářadí držené v ruce. Spotřebiče používané ve veřejně přístupných prostorách (školy, kluby, hotely)</t>
  </si>
  <si>
    <t>B - Ostatní nepřipevněné spotřebiče. Spotřebiče používané ve veřejně přístupných prostorách (školy, kluby, hotely)</t>
  </si>
  <si>
    <t>Vypracování odůvodnění k vyřazení spotřebiče (na výzvu)</t>
  </si>
  <si>
    <t>BA</t>
  </si>
  <si>
    <t>areál Černá Pole</t>
  </si>
  <si>
    <t xml:space="preserve">         </t>
  </si>
  <si>
    <t>01</t>
  </si>
  <si>
    <t>Objekt „A“</t>
  </si>
  <si>
    <t>NO Beghelli</t>
  </si>
  <si>
    <t>10/2025</t>
  </si>
  <si>
    <t>10/2028</t>
  </si>
  <si>
    <t>04</t>
  </si>
  <si>
    <t>Objekt „B“ + strážnice</t>
  </si>
  <si>
    <t>03</t>
  </si>
  <si>
    <t>Objekt „C“</t>
  </si>
  <si>
    <t>11/2026</t>
  </si>
  <si>
    <t>a) laboratoře</t>
  </si>
  <si>
    <t>2</t>
  </si>
  <si>
    <t>11/2025</t>
  </si>
  <si>
    <t>11/2027</t>
  </si>
  <si>
    <t>02</t>
  </si>
  <si>
    <t>05</t>
  </si>
  <si>
    <t>Objekt „E“</t>
  </si>
  <si>
    <t>02/2026</t>
  </si>
  <si>
    <t>06</t>
  </si>
  <si>
    <t>Objekt „T“</t>
  </si>
  <si>
    <t>04/2026</t>
  </si>
  <si>
    <t>08</t>
  </si>
  <si>
    <t>Objekt „J“ + "J-krček"</t>
  </si>
  <si>
    <t>09</t>
  </si>
  <si>
    <t>Objekt „Experimentální měřící modul LDF"</t>
  </si>
  <si>
    <t xml:space="preserve">   </t>
  </si>
  <si>
    <t>10</t>
  </si>
  <si>
    <t>Objekt „F - Mendel Desing Lab“</t>
  </si>
  <si>
    <t>39</t>
  </si>
  <si>
    <t>Objekt "Q"</t>
  </si>
  <si>
    <t>06/2027</t>
  </si>
  <si>
    <t>a) posluchárny Q samostatně</t>
  </si>
  <si>
    <t>06/2026</t>
  </si>
  <si>
    <t>06/2028</t>
  </si>
  <si>
    <t>06/2025</t>
  </si>
  <si>
    <t>30</t>
  </si>
  <si>
    <t>Objekt „L“</t>
  </si>
  <si>
    <t>20</t>
  </si>
  <si>
    <t>Objekt „N“</t>
  </si>
  <si>
    <t>10/2026</t>
  </si>
  <si>
    <t>38</t>
  </si>
  <si>
    <t>Objekt „P“</t>
  </si>
  <si>
    <t>03/2025</t>
  </si>
  <si>
    <t>03/2028</t>
  </si>
  <si>
    <t>37</t>
  </si>
  <si>
    <t>Objekt „R“</t>
  </si>
  <si>
    <t>00</t>
  </si>
  <si>
    <t>Objekt „VO a nabíjecí sloupky kampus“</t>
  </si>
  <si>
    <t>a) budova  C -  RVO, R1VO (26 lamp)</t>
  </si>
  <si>
    <t>09/2027</t>
  </si>
  <si>
    <t>b) budova D - RVO1 (37 lamp)</t>
  </si>
  <si>
    <t>c) budova A - RVO2 (2 lampy)</t>
  </si>
  <si>
    <t>d) nabíjecí sloupky (3 ks)</t>
  </si>
  <si>
    <t>09/2025</t>
  </si>
  <si>
    <t>32</t>
  </si>
  <si>
    <t>Objekt „Včelín“</t>
  </si>
  <si>
    <t>27</t>
  </si>
  <si>
    <t>Objekt „M“</t>
  </si>
  <si>
    <t>NO Envispot</t>
  </si>
  <si>
    <t>a) poloprovozy</t>
  </si>
  <si>
    <t>25</t>
  </si>
  <si>
    <t>Objekt „X“</t>
  </si>
  <si>
    <t>09/2028</t>
  </si>
  <si>
    <t>14</t>
  </si>
  <si>
    <t>Objekt „Bufet – výdejna jídel v objektu "O“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</si>
  <si>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elektroinstalace</t>
    </r>
  </si>
  <si>
    <t>05/2025</t>
  </si>
  <si>
    <t>05/2028</t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</si>
  <si>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</si>
  <si>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t>Autonomní NO</t>
  </si>
  <si>
    <t>05/2026</t>
  </si>
  <si>
    <t>05/2027</t>
  </si>
  <si>
    <t>BN</t>
  </si>
  <si>
    <t>Objekt „Z“ 1. – 3. NP</t>
  </si>
  <si>
    <t>04/2025</t>
  </si>
  <si>
    <t>04/2028</t>
  </si>
  <si>
    <t>Objekt „K“</t>
  </si>
  <si>
    <t xml:space="preserve"> </t>
  </si>
  <si>
    <t>Objekt „garáže" (12x za "K“) AF</t>
  </si>
  <si>
    <t>Objekt „garáže" (4x vede za "K“) SKM</t>
  </si>
  <si>
    <t>LF</t>
  </si>
  <si>
    <t>Charvátská Nová Ves</t>
  </si>
  <si>
    <t>Objekt „Účelové zařízení - chata Kaťuša“( III. Gracie)</t>
  </si>
  <si>
    <t xml:space="preserve">b) bleskosvod </t>
  </si>
  <si>
    <t>RA</t>
  </si>
  <si>
    <t>Olomučany (BZA Silviculturum)</t>
  </si>
  <si>
    <t>Objekt „Olomučany, VS chata Babeta“</t>
  </si>
  <si>
    <t>Objekt „Olomučany, VS vegetační hala“</t>
  </si>
  <si>
    <t>Objekt „Olomučany, VS sklad a dílna“</t>
  </si>
  <si>
    <t>Objekt „Olomučany, VS sklad“</t>
  </si>
  <si>
    <t>RI</t>
  </si>
  <si>
    <t>Karlov pod Pradědem</t>
  </si>
  <si>
    <t>Objekt „RS Karlov, zděná budova“</t>
  </si>
  <si>
    <t>Objekt „RS Karlov, dřevěnka“</t>
  </si>
  <si>
    <t>Objekt „RS Karlov, hospodářský přístavek“</t>
  </si>
  <si>
    <t>RD</t>
  </si>
  <si>
    <t>Moravské Křižánky</t>
  </si>
  <si>
    <t>Objekt „Křižánky, rekreační středisko“</t>
  </si>
  <si>
    <t>Objekt „Křižánky, stodola - sklad“</t>
  </si>
  <si>
    <t>BM</t>
  </si>
  <si>
    <t>Žabčice</t>
  </si>
  <si>
    <t>Objekt „Žabčice“  Demonstrační hala</t>
  </si>
  <si>
    <t>BK</t>
  </si>
  <si>
    <t>Nosislav</t>
  </si>
  <si>
    <t xml:space="preserve">Objekt „Víceúčelové polní pokusné stanice“  </t>
  </si>
  <si>
    <t xml:space="preserve">Objekt „Mobilní buňky“ </t>
  </si>
  <si>
    <t>RC</t>
  </si>
  <si>
    <t>Křtiny</t>
  </si>
  <si>
    <t>Objekt „Účelové zaříz.  Křtiny -Hackerova chata“</t>
  </si>
  <si>
    <t>RF</t>
  </si>
  <si>
    <t>Vatín</t>
  </si>
  <si>
    <t xml:space="preserve">Objekt „Vatín, výzkumná stanice Okál“ </t>
  </si>
  <si>
    <t>51</t>
  </si>
  <si>
    <t>RB</t>
  </si>
  <si>
    <t>Němčice</t>
  </si>
  <si>
    <t xml:space="preserve">Objekt „Výzkumné zařízení ÚEL Němčice“ </t>
  </si>
  <si>
    <t>BB</t>
  </si>
  <si>
    <t>areál Ponava</t>
  </si>
  <si>
    <t>Objekt „biometeorogická stanice“</t>
  </si>
  <si>
    <t>03/2026</t>
  </si>
  <si>
    <t>Objekt „alpinkový skleník“</t>
  </si>
  <si>
    <t>Objekt „adm.budova, skleníky“</t>
  </si>
  <si>
    <t>Objekt „sklad a vodojem užitkové vody“</t>
  </si>
  <si>
    <t>07</t>
  </si>
  <si>
    <t>Objekt „hospodářský objekt a skleníky“</t>
  </si>
  <si>
    <t>Objekt „voliéra pro dravce“</t>
  </si>
  <si>
    <t>Objekt „zahrada (rozvody a VO)“</t>
  </si>
  <si>
    <t>Objekt „Lávka pro pěší“</t>
  </si>
  <si>
    <t>Koleje Akademie, Gen Píky 7, Brno</t>
  </si>
  <si>
    <t>Objekt „Koleje Akademie Z“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</si>
  <si>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pokoje</t>
    </r>
  </si>
  <si>
    <t>08/2027</t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</si>
  <si>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společné prostory</t>
    </r>
  </si>
  <si>
    <t xml:space="preserve">        </t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</si>
  <si>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sauna + odpočívárna (FRRMS)</t>
    </r>
  </si>
  <si>
    <r>
      <t>d)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Výzkumné pracoviště AF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</si>
  <si>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Výdejna-mokré prostory</t>
    </r>
  </si>
  <si>
    <t>BG</t>
  </si>
  <si>
    <t>Tauferovy koleje, Jana Babáka, Brno</t>
  </si>
  <si>
    <t>Objekt „Koleje J.Taufera“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</si>
  <si>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ubytovací část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</si>
  <si>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</si>
  <si>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výdejna</t>
    </r>
  </si>
  <si>
    <r>
      <t>g)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garáže</t>
    </r>
  </si>
  <si>
    <r>
      <t>h)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stará kuchyně</t>
    </r>
  </si>
  <si>
    <r>
      <t>k)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NO – požárně bezpečnostní zařízení</t>
    </r>
  </si>
  <si>
    <t>dle 246/2001</t>
  </si>
  <si>
    <t>08/2025</t>
  </si>
  <si>
    <t>08/2026</t>
  </si>
  <si>
    <t>08/2028</t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</si>
  <si>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>NOD -  – požárně bezpečnostní zařízení</t>
    </r>
  </si>
  <si>
    <t>Objekt „Tělocvična a tenisové kurty“</t>
  </si>
  <si>
    <t>BI</t>
  </si>
  <si>
    <t>Koleje J. A. Komenského, Kohoutova, Brno</t>
  </si>
  <si>
    <t>Objekt „Blok 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</si>
  <si>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</si>
  <si>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</si>
  <si>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A - 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</si>
  <si>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A - NO – požárně bezpečnostní zařízení</t>
    </r>
  </si>
  <si>
    <r>
      <t>e)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A – NOD – požárně bezpečnostní zařízení</t>
    </r>
  </si>
  <si>
    <t>Objekt „Blok B“</t>
  </si>
  <si>
    <r>
      <t>a)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</si>
  <si>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</si>
  <si>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B - 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</si>
  <si>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 - NO – požárně bezpečnostní zařízení</t>
    </r>
  </si>
  <si>
    <t>Objekt „Blok C a plynová kotelna“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</si>
  <si>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</si>
  <si>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C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</si>
  <si>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bleskosvod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</si>
  <si>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C - NO – požárně bezpečnostní zařízení</t>
    </r>
  </si>
  <si>
    <t>f) C  - VO (20 lamp)</t>
  </si>
  <si>
    <t>Objekt „Blok D a plynová kotelna“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</si>
  <si>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pokoje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</si>
  <si>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společné prostory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</si>
  <si>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D - bleskosvod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</si>
  <si>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- NO – požárně bezpečnostní zařízení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</si>
  <si>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D – NOD – požárně bezpečnostní zařízení</t>
    </r>
  </si>
  <si>
    <t>Objekt „Menza Kohoutova“</t>
  </si>
  <si>
    <r>
      <t>a)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 xml:space="preserve">Prostory </t>
    </r>
  </si>
  <si>
    <r>
      <t>b)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</si>
  <si>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r>
      <t>c)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>NO – požárně bezpečnostní zařízení</t>
    </r>
  </si>
  <si>
    <t>Objekt „garáže a sociální zařízení“</t>
  </si>
  <si>
    <r>
      <t>a)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garáže</t>
    </r>
  </si>
  <si>
    <r>
      <t>b)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garáže - bleskosvod</t>
    </r>
  </si>
  <si>
    <t>LA</t>
  </si>
  <si>
    <t>Lednice, Rozptyl</t>
  </si>
  <si>
    <t>Garáže 736/13</t>
  </si>
  <si>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ahoma"/>
        <family val="2"/>
        <charset val="238"/>
      </rPr>
      <t>Ocelokolna Unimont I -pracoviště správy</t>
    </r>
  </si>
  <si>
    <t>Ocelokolna Unimont II -dílny</t>
  </si>
  <si>
    <t>Dřevěná zahradní kolna</t>
  </si>
  <si>
    <r>
      <t>a)</t>
    </r>
    <r>
      <rPr>
        <sz val="10"/>
        <color rgb="FF000000"/>
        <rFont val="Times New Roman"/>
        <family val="1"/>
        <charset val="238"/>
      </rPr>
      <t> Bleskosvod</t>
    </r>
  </si>
  <si>
    <t>Garaáže Valtická 335</t>
  </si>
  <si>
    <t>Mobilní buňky a garáže</t>
  </si>
  <si>
    <t>11</t>
  </si>
  <si>
    <t>Administrativní pavilon A16</t>
  </si>
  <si>
    <t>12</t>
  </si>
  <si>
    <t>Agrolaboratoř UNIMO</t>
  </si>
  <si>
    <t>Japonský skleník</t>
  </si>
  <si>
    <t>15</t>
  </si>
  <si>
    <t>Hygienické zízemí a pokladna Labyrint</t>
  </si>
  <si>
    <t>54</t>
  </si>
  <si>
    <t>Buňka Reneta,  p. č. 1753/8</t>
  </si>
  <si>
    <t>56</t>
  </si>
  <si>
    <t>Plechový sklad, p. č. 736/12</t>
  </si>
  <si>
    <t>58</t>
  </si>
  <si>
    <t>Buňka Reneta, p. č. 736/12</t>
  </si>
  <si>
    <t>61</t>
  </si>
  <si>
    <t>Buňky, p. č. 736/12</t>
  </si>
  <si>
    <t>63</t>
  </si>
  <si>
    <t>Garáž Prefa (ve vinici)</t>
  </si>
  <si>
    <t>Garáže Prefa, p. č. 736,/3</t>
  </si>
  <si>
    <t>Objekt „Bytový dům 335“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</si>
  <si>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Veřejně přístupná část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</si>
  <si>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</t>
    </r>
  </si>
  <si>
    <t>Objekt „Břeclavská 367“</t>
  </si>
  <si>
    <t>LB</t>
  </si>
  <si>
    <t>Lednice, Valtická</t>
  </si>
  <si>
    <t>Objekt „Koleje P. Bezruče“</t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</si>
  <si>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Veřejné osvětlení</t>
    </r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</si>
  <si>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NR – požárně bezpečnostní zařízení</t>
    </r>
  </si>
  <si>
    <t>Objekt „kotelna u kolejí“ (Chladírna)</t>
  </si>
  <si>
    <t>Objekt SKM „Zámeček Valtická“</t>
  </si>
  <si>
    <r>
      <t>c)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bleskosvod</t>
    </r>
  </si>
  <si>
    <t>Objekty „Lednice 337“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</si>
  <si>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Hlavní budova "A"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</si>
  <si>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Nový skleník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</si>
  <si>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Starý skleník</t>
    </r>
  </si>
  <si>
    <r>
      <t>d)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Ocelokolna-dílna, sklady</t>
    </r>
  </si>
  <si>
    <r>
      <t>e)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Dřevěná zahradní kolna I</t>
    </r>
  </si>
  <si>
    <r>
      <t>f)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Dřevěná zahradní kolna II</t>
    </r>
  </si>
  <si>
    <r>
      <t>h)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Hospodářský dvůr -sklady a garáže</t>
    </r>
  </si>
  <si>
    <r>
      <t>i)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Sklady z UNIMO buněk</t>
    </r>
  </si>
  <si>
    <r>
      <t>j)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 xml:space="preserve">Regulační stanice zemního plynu </t>
    </r>
  </si>
  <si>
    <r>
      <t>l)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rgb="FF000000"/>
        <rFont val="Tahoma"/>
        <family val="2"/>
        <charset val="238"/>
      </rPr>
      <t>Agrolaboratoř</t>
    </r>
  </si>
  <si>
    <r>
      <t>m)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Hromosvod - objekt měření odběru plynu</t>
    </r>
  </si>
  <si>
    <r>
      <t>n)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Hromosvod - regulační stanice plynu</t>
    </r>
  </si>
  <si>
    <r>
      <t>o)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Kotelna - Hlavní budova A</t>
    </r>
  </si>
  <si>
    <t>11/2028</t>
  </si>
  <si>
    <r>
      <t>p)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starý skleník</t>
    </r>
  </si>
  <si>
    <r>
      <t>q)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Kotelna - velký skleník</t>
    </r>
  </si>
  <si>
    <r>
      <t>r)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Nová chladírna (koleje)</t>
    </r>
  </si>
  <si>
    <r>
      <t>s)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0"/>
        <color rgb="FF000000"/>
        <rFont val="Tahoma"/>
        <family val="2"/>
        <charset val="238"/>
      </rPr>
      <t>Dřevěný sklad</t>
    </r>
  </si>
  <si>
    <t>t)  Akademická zahrada</t>
  </si>
  <si>
    <t>Objekt „Lednice 686“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</si>
  <si>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Budova "D" (mimo menzy)</t>
    </r>
  </si>
  <si>
    <r>
      <t>b)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Regulační stanice zemního plynu budova D</t>
    </r>
  </si>
  <si>
    <t>01/2027</t>
  </si>
  <si>
    <r>
      <t>c)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Hromosvod – pavilon „D“</t>
    </r>
  </si>
  <si>
    <t>Objekt „Menza v objektu "D" ZF - Valtická“</t>
  </si>
  <si>
    <t>Objekt „Lednice 331“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</si>
  <si>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Budova „C“</t>
    </r>
  </si>
  <si>
    <r>
      <t>b)</t>
    </r>
    <r>
      <rPr>
        <sz val="7"/>
        <rFont val="Times New Roman"/>
        <family val="1"/>
        <charset val="238"/>
      </rPr>
      <t xml:space="preserve">    </t>
    </r>
    <r>
      <rPr>
        <sz val="10"/>
        <rFont val="Tahoma"/>
        <family val="2"/>
        <charset val="238"/>
      </rPr>
      <t xml:space="preserve">Hromosvod </t>
    </r>
  </si>
  <si>
    <t xml:space="preserve">09 </t>
  </si>
  <si>
    <t>Objekt „bytovka Valtická 332“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</si>
  <si>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>elektroinstalace</t>
    </r>
  </si>
  <si>
    <t>LD</t>
  </si>
  <si>
    <t>Lednice, Mendeleum</t>
  </si>
  <si>
    <t>Objekt „Lednice 334“</t>
  </si>
  <si>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ahoma"/>
        <family val="2"/>
        <charset val="238"/>
      </rPr>
      <t>Správní budova "B"</t>
    </r>
  </si>
  <si>
    <t>Centrálí laboratoř</t>
  </si>
  <si>
    <t>Hospodářská budova</t>
  </si>
  <si>
    <t>Technický izolát</t>
  </si>
  <si>
    <t>13</t>
  </si>
  <si>
    <t>Rybniční zámeček</t>
  </si>
  <si>
    <t>a) bleskosvody</t>
  </si>
  <si>
    <t>LC</t>
  </si>
  <si>
    <t>Lednice, Břeclavská</t>
  </si>
  <si>
    <t>Objekt „Bytový dům Sídl. Osvobození 606“</t>
  </si>
  <si>
    <t xml:space="preserve">a)    společné prostory </t>
  </si>
  <si>
    <t>02/2025</t>
  </si>
  <si>
    <t>Objekt „Dílny Čechova“</t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</si>
  <si>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Budova „dílny“ </t>
    </r>
  </si>
  <si>
    <t>Objekt " Vinný sklep Čechova"</t>
  </si>
  <si>
    <t>a) Sklep</t>
  </si>
  <si>
    <t>XV</t>
  </si>
  <si>
    <t>Útěchov</t>
  </si>
  <si>
    <t>a) Objekt S (VC Josefa Resla)</t>
  </si>
  <si>
    <t>b) bleskosvody</t>
  </si>
  <si>
    <t>Pojízdné a převozné prostředky</t>
  </si>
  <si>
    <t>Přenosné rozváděče a zásuvkové skříně, prodlužovací kabely</t>
  </si>
  <si>
    <t>02/2027</t>
  </si>
  <si>
    <t>02/2028</t>
  </si>
  <si>
    <t>Limitní  ceny 2024 pro revize elektroinstalace, spotřebičů a bleskosvodů 2025 - 2028</t>
  </si>
  <si>
    <t xml:space="preserve">Bleskosvod (1svod) </t>
  </si>
  <si>
    <t xml:space="preserve">Objekt „D“ </t>
  </si>
  <si>
    <t>1</t>
  </si>
  <si>
    <t xml:space="preserve">a) elektroinstalace </t>
  </si>
  <si>
    <t>b) bleskosvod</t>
  </si>
  <si>
    <r>
      <t>e)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 xml:space="preserve">sauna    </t>
    </r>
  </si>
  <si>
    <r>
      <t>f)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Tahoma"/>
        <family val="2"/>
        <charset val="238"/>
      </rPr>
      <t xml:space="preserve">VS klub  </t>
    </r>
  </si>
  <si>
    <r>
      <t>i)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Tahoma"/>
        <family val="2"/>
        <charset val="238"/>
      </rPr>
      <t xml:space="preserve">kadeřnictví   </t>
    </r>
    <r>
      <rPr>
        <sz val="10"/>
        <color rgb="FFFF0000"/>
        <rFont val="Tahoma"/>
        <family val="2"/>
        <charset val="238"/>
      </rPr>
      <t xml:space="preserve"> </t>
    </r>
  </si>
  <si>
    <r>
      <t>d)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 xml:space="preserve">C – klub green   </t>
    </r>
  </si>
  <si>
    <r>
      <t>a)</t>
    </r>
    <r>
      <rPr>
        <sz val="7"/>
        <color rgb="FF000000"/>
        <rFont val="Times New Roman"/>
        <family val="1"/>
        <charset val="238"/>
      </rPr>
      <t xml:space="preserve">    </t>
    </r>
    <r>
      <rPr>
        <sz val="10"/>
        <color rgb="FF000000"/>
        <rFont val="Tahoma"/>
        <family val="2"/>
        <charset val="238"/>
      </rPr>
      <t xml:space="preserve">Genová banka, vinný sklep  </t>
    </r>
  </si>
  <si>
    <t>celkový počet revizí</t>
  </si>
  <si>
    <t>Spotřebiče           A                  [ks]</t>
  </si>
  <si>
    <t>Spotřebiče              B                    [ks]</t>
  </si>
  <si>
    <r>
      <rPr>
        <b/>
        <sz val="7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ahoma"/>
        <family val="2"/>
        <charset val="238"/>
      </rPr>
      <t xml:space="preserve">Ústav ekologie lesa (Moravoseed) </t>
    </r>
    <r>
      <rPr>
        <sz val="10"/>
        <color rgb="FF000000"/>
        <rFont val="Tahoma"/>
        <family val="2"/>
        <charset val="238"/>
      </rPr>
      <t xml:space="preserve"> </t>
    </r>
    <r>
      <rPr>
        <sz val="10"/>
        <color rgb="FFFF0000"/>
        <rFont val="Tahoma"/>
        <family val="2"/>
        <charset val="238"/>
      </rPr>
      <t xml:space="preserve"> </t>
    </r>
  </si>
  <si>
    <t xml:space="preserve">Geno banka, vinný sklep (Břeclavská 367) </t>
  </si>
  <si>
    <r>
      <rPr>
        <b/>
        <sz val="10"/>
        <color rgb="FF000000"/>
        <rFont val="Tahoma"/>
        <family val="2"/>
        <charset val="238"/>
      </rPr>
      <t>Pracovní buňka OKAL Moravoseed</t>
    </r>
    <r>
      <rPr>
        <sz val="10"/>
        <color rgb="FF000000"/>
        <rFont val="Tahoma"/>
        <family val="2"/>
        <charset val="238"/>
      </rPr>
      <t xml:space="preserve">    </t>
    </r>
  </si>
  <si>
    <t>CELKOVÁ NABÍDKOVÁ CENA [Kč bez DPH]</t>
  </si>
  <si>
    <r>
      <rPr>
        <b/>
        <sz val="11"/>
        <color theme="1"/>
        <rFont val="Calibri"/>
        <family val="2"/>
        <charset val="238"/>
      </rPr>
      <t>*</t>
    </r>
    <r>
      <rPr>
        <b/>
        <sz val="11"/>
        <color theme="1"/>
        <rFont val="Calibri"/>
        <family val="2"/>
        <charset val="238"/>
        <scheme val="minor"/>
      </rPr>
      <t>Nabídková cena za položku       [Kč bez DPH]</t>
    </r>
  </si>
  <si>
    <t>*Bude vyplněno uchazečem</t>
  </si>
  <si>
    <t>Rámcová smlouva ze dne: XX/XX/XXXX (bude doplněno)</t>
  </si>
  <si>
    <t>NO</t>
  </si>
  <si>
    <t>j) veřejné osvětlení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</si>
</sst>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_ ;\-#,##0\ "/>
    <numFmt numFmtId="165" formatCode="#,##0.00_ ;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7"/>
      <color theme="1"/>
      <name val="Times New Roman"/>
      <family val="1"/>
      <charset val="238"/>
    </font>
    <font>
      <b/>
      <sz val="10"/>
      <color rgb="FF000000"/>
      <name val="Tahoma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ahoma"/>
      <family val="2"/>
      <charset val="238"/>
    </font>
    <font>
      <sz val="10"/>
      <color rgb="FF000000"/>
      <name val="Tahoma"/>
      <family val="1"/>
      <charset val="238"/>
    </font>
    <font>
      <sz val="10"/>
      <color rgb="FF000000"/>
      <name val="Tahoma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06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500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" xfId="0" applyFill="1" applyBorder="1"/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0" fillId="0" borderId="16" xfId="0" applyBorder="1"/>
    <xf numFmtId="0" fontId="0" fillId="0" borderId="18" xfId="0" applyBorder="1"/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6" borderId="20" xfId="0" applyFill="1" applyBorder="1"/>
    <xf numFmtId="0" fontId="0" fillId="6" borderId="21" xfId="0" applyFill="1" applyBorder="1"/>
    <xf numFmtId="0" fontId="5" fillId="0" borderId="17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7" xfId="0" applyBorder="1"/>
    <xf numFmtId="0" fontId="0" fillId="0" borderId="25" xfId="0" applyBorder="1"/>
    <xf numFmtId="0" fontId="0" fillId="0" borderId="28" xfId="0" applyBorder="1"/>
    <xf numFmtId="3" fontId="7" fillId="0" borderId="29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5" xfId="0" applyNumberFormat="1" applyFont="1" applyBorder="1" applyAlignment="1">
      <alignment horizontal="center" vertical="center"/>
    </xf>
    <xf numFmtId="3" fontId="7" fillId="0" borderId="30" xfId="0" applyNumberFormat="1" applyFont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4" fontId="0" fillId="0" borderId="27" xfId="0" applyNumberFormat="1" applyBorder="1"/>
    <xf numFmtId="0" fontId="5" fillId="0" borderId="25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3" fontId="7" fillId="0" borderId="32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7" fillId="0" borderId="33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0" fillId="6" borderId="34" xfId="0" applyFill="1" applyBorder="1"/>
    <xf numFmtId="0" fontId="0" fillId="6" borderId="35" xfId="0" applyFill="1" applyBorder="1"/>
    <xf numFmtId="0" fontId="5" fillId="0" borderId="36" xfId="0" applyFont="1" applyBorder="1" applyAlignment="1">
      <alignment vertical="center" wrapText="1"/>
    </xf>
    <xf numFmtId="0" fontId="5" fillId="0" borderId="37" xfId="0" applyFont="1" applyBorder="1" applyAlignment="1">
      <alignment vertical="center" wrapText="1"/>
    </xf>
    <xf numFmtId="0" fontId="0" fillId="0" borderId="41" xfId="0" applyBorder="1"/>
    <xf numFmtId="0" fontId="0" fillId="0" borderId="43" xfId="0" applyBorder="1"/>
    <xf numFmtId="4" fontId="0" fillId="0" borderId="44" xfId="0" applyNumberFormat="1" applyBorder="1"/>
    <xf numFmtId="4" fontId="0" fillId="0" borderId="43" xfId="0" applyNumberFormat="1" applyBorder="1"/>
    <xf numFmtId="4" fontId="0" fillId="0" borderId="42" xfId="0" applyNumberFormat="1" applyBorder="1"/>
    <xf numFmtId="4" fontId="0" fillId="0" borderId="45" xfId="0" applyNumberFormat="1" applyBorder="1"/>
    <xf numFmtId="0" fontId="0" fillId="0" borderId="36" xfId="0" applyBorder="1"/>
    <xf numFmtId="0" fontId="0" fillId="0" borderId="46" xfId="0" applyBorder="1"/>
    <xf numFmtId="4" fontId="0" fillId="0" borderId="41" xfId="0" applyNumberFormat="1" applyBorder="1"/>
    <xf numFmtId="0" fontId="0" fillId="0" borderId="20" xfId="0" applyBorder="1"/>
    <xf numFmtId="0" fontId="0" fillId="0" borderId="21" xfId="0" applyBorder="1"/>
    <xf numFmtId="0" fontId="5" fillId="0" borderId="34" xfId="0" applyFont="1" applyBorder="1" applyAlignment="1">
      <alignment vertical="center" wrapText="1"/>
    </xf>
    <xf numFmtId="0" fontId="0" fillId="0" borderId="6" xfId="0" applyBorder="1"/>
    <xf numFmtId="0" fontId="0" fillId="0" borderId="8" xfId="0" applyBorder="1" applyAlignment="1">
      <alignment horizontal="center"/>
    </xf>
    <xf numFmtId="4" fontId="0" fillId="0" borderId="48" xfId="0" applyNumberFormat="1" applyBorder="1"/>
    <xf numFmtId="4" fontId="0" fillId="0" borderId="8" xfId="0" applyNumberFormat="1" applyBorder="1"/>
    <xf numFmtId="4" fontId="0" fillId="0" borderId="7" xfId="0" applyNumberFormat="1" applyBorder="1"/>
    <xf numFmtId="3" fontId="0" fillId="0" borderId="8" xfId="0" applyNumberFormat="1" applyBorder="1" applyAlignment="1">
      <alignment horizontal="center"/>
    </xf>
    <xf numFmtId="4" fontId="0" fillId="0" borderId="49" xfId="0" applyNumberFormat="1" applyBorder="1"/>
    <xf numFmtId="0" fontId="0" fillId="0" borderId="48" xfId="0" applyBorder="1"/>
    <xf numFmtId="0" fontId="0" fillId="0" borderId="11" xfId="0" applyBorder="1"/>
    <xf numFmtId="4" fontId="0" fillId="0" borderId="6" xfId="0" applyNumberFormat="1" applyBorder="1"/>
    <xf numFmtId="0" fontId="2" fillId="8" borderId="7" xfId="0" applyFont="1" applyFill="1" applyBorder="1" applyAlignment="1">
      <alignment horizontal="center"/>
    </xf>
    <xf numFmtId="0" fontId="0" fillId="8" borderId="11" xfId="0" applyFill="1" applyBorder="1"/>
    <xf numFmtId="0" fontId="0" fillId="0" borderId="12" xfId="0" applyBorder="1" applyAlignment="1">
      <alignment horizontal="center"/>
    </xf>
    <xf numFmtId="49" fontId="0" fillId="0" borderId="15" xfId="0" applyNumberFormat="1" applyBorder="1" applyAlignment="1">
      <alignment horizontal="center"/>
    </xf>
    <xf numFmtId="0" fontId="5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4" fontId="0" fillId="7" borderId="18" xfId="0" applyNumberFormat="1" applyFill="1" applyBorder="1"/>
    <xf numFmtId="4" fontId="0" fillId="7" borderId="32" xfId="0" applyNumberFormat="1" applyFill="1" applyBorder="1"/>
    <xf numFmtId="0" fontId="0" fillId="3" borderId="19" xfId="0" applyFill="1" applyBorder="1" applyAlignment="1">
      <alignment horizontal="center"/>
    </xf>
    <xf numFmtId="49" fontId="0" fillId="9" borderId="42" xfId="0" applyNumberFormat="1" applyFill="1" applyBorder="1" applyAlignment="1">
      <alignment horizontal="center"/>
    </xf>
    <xf numFmtId="4" fontId="0" fillId="0" borderId="53" xfId="0" applyNumberFormat="1" applyBorder="1"/>
    <xf numFmtId="4" fontId="0" fillId="0" borderId="12" xfId="0" applyNumberFormat="1" applyBorder="1" applyAlignment="1">
      <alignment horizontal="center"/>
    </xf>
    <xf numFmtId="4" fontId="0" fillId="0" borderId="13" xfId="0" applyNumberFormat="1" applyBorder="1"/>
    <xf numFmtId="49" fontId="0" fillId="9" borderId="5" xfId="0" applyNumberFormat="1" applyFill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5" fillId="0" borderId="45" xfId="0" applyFont="1" applyBorder="1" applyAlignment="1">
      <alignment vertical="center" wrapText="1"/>
    </xf>
    <xf numFmtId="0" fontId="5" fillId="0" borderId="45" xfId="0" applyFont="1" applyBorder="1" applyAlignment="1">
      <alignment horizontal="center" vertical="center" wrapText="1"/>
    </xf>
    <xf numFmtId="4" fontId="0" fillId="7" borderId="43" xfId="0" applyNumberFormat="1" applyFill="1" applyBorder="1"/>
    <xf numFmtId="4" fontId="0" fillId="7" borderId="0" xfId="0" applyNumberFormat="1" applyFill="1"/>
    <xf numFmtId="4" fontId="0" fillId="7" borderId="55" xfId="0" applyNumberFormat="1" applyFill="1" applyBorder="1"/>
    <xf numFmtId="0" fontId="0" fillId="3" borderId="16" xfId="0" applyFill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49" fontId="0" fillId="9" borderId="54" xfId="0" applyNumberFormat="1" applyFill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" fontId="0" fillId="7" borderId="53" xfId="0" applyNumberFormat="1" applyFill="1" applyBorder="1"/>
    <xf numFmtId="4" fontId="0" fillId="7" borderId="57" xfId="0" applyNumberFormat="1" applyFill="1" applyBorder="1"/>
    <xf numFmtId="0" fontId="0" fillId="3" borderId="58" xfId="0" applyFill="1" applyBorder="1" applyAlignment="1">
      <alignment horizontal="center"/>
    </xf>
    <xf numFmtId="4" fontId="0" fillId="0" borderId="57" xfId="0" applyNumberFormat="1" applyBorder="1" applyAlignment="1">
      <alignment horizontal="center"/>
    </xf>
    <xf numFmtId="49" fontId="0" fillId="9" borderId="12" xfId="0" applyNumberFormat="1" applyFill="1" applyBorder="1" applyAlignment="1">
      <alignment horizontal="center"/>
    </xf>
    <xf numFmtId="4" fontId="0" fillId="0" borderId="14" xfId="0" applyNumberFormat="1" applyBorder="1"/>
    <xf numFmtId="4" fontId="0" fillId="0" borderId="58" xfId="0" applyNumberFormat="1" applyBorder="1"/>
    <xf numFmtId="0" fontId="0" fillId="0" borderId="36" xfId="0" applyBorder="1" applyAlignment="1">
      <alignment horizontal="center"/>
    </xf>
    <xf numFmtId="49" fontId="0" fillId="0" borderId="59" xfId="0" applyNumberFormat="1" applyBorder="1" applyAlignment="1">
      <alignment horizontal="center"/>
    </xf>
    <xf numFmtId="0" fontId="6" fillId="0" borderId="37" xfId="0" applyFont="1" applyBorder="1" applyAlignment="1">
      <alignment vertical="center" wrapText="1"/>
    </xf>
    <xf numFmtId="49" fontId="5" fillId="0" borderId="37" xfId="0" applyNumberFormat="1" applyFont="1" applyBorder="1" applyAlignment="1">
      <alignment horizontal="center" vertical="center" wrapText="1"/>
    </xf>
    <xf numFmtId="4" fontId="0" fillId="7" borderId="60" xfId="0" applyNumberFormat="1" applyFill="1" applyBorder="1"/>
    <xf numFmtId="4" fontId="0" fillId="7" borderId="61" xfId="0" applyNumberFormat="1" applyFill="1" applyBorder="1"/>
    <xf numFmtId="4" fontId="0" fillId="7" borderId="62" xfId="0" applyNumberFormat="1" applyFill="1" applyBorder="1"/>
    <xf numFmtId="0" fontId="0" fillId="0" borderId="63" xfId="0" applyBorder="1" applyAlignment="1">
      <alignment horizontal="center"/>
    </xf>
    <xf numFmtId="49" fontId="0" fillId="9" borderId="36" xfId="0" applyNumberFormat="1" applyFill="1" applyBorder="1" applyAlignment="1">
      <alignment horizontal="center"/>
    </xf>
    <xf numFmtId="4" fontId="0" fillId="0" borderId="60" xfId="0" applyNumberFormat="1" applyBorder="1"/>
    <xf numFmtId="49" fontId="0" fillId="0" borderId="36" xfId="0" applyNumberFormat="1" applyBorder="1" applyAlignment="1">
      <alignment horizontal="center"/>
    </xf>
    <xf numFmtId="4" fontId="0" fillId="0" borderId="39" xfId="0" applyNumberFormat="1" applyBorder="1"/>
    <xf numFmtId="0" fontId="0" fillId="0" borderId="17" xfId="0" applyBorder="1" applyAlignment="1">
      <alignment horizontal="center"/>
    </xf>
    <xf numFmtId="49" fontId="0" fillId="0" borderId="64" xfId="0" applyNumberFormat="1" applyBorder="1" applyAlignment="1">
      <alignment horizontal="center"/>
    </xf>
    <xf numFmtId="4" fontId="0" fillId="0" borderId="18" xfId="0" applyNumberFormat="1" applyBorder="1"/>
    <xf numFmtId="4" fontId="0" fillId="0" borderId="17" xfId="0" applyNumberFormat="1" applyBorder="1"/>
    <xf numFmtId="49" fontId="0" fillId="9" borderId="17" xfId="0" applyNumberFormat="1" applyFill="1" applyBorder="1" applyAlignment="1">
      <alignment horizontal="center"/>
    </xf>
    <xf numFmtId="4" fontId="0" fillId="0" borderId="52" xfId="0" applyNumberFormat="1" applyBorder="1"/>
    <xf numFmtId="0" fontId="0" fillId="0" borderId="25" xfId="0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5" fillId="0" borderId="30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4" fontId="0" fillId="7" borderId="28" xfId="0" applyNumberFormat="1" applyFill="1" applyBorder="1"/>
    <xf numFmtId="4" fontId="0" fillId="7" borderId="26" xfId="0" applyNumberFormat="1" applyFill="1" applyBorder="1"/>
    <xf numFmtId="4" fontId="0" fillId="0" borderId="26" xfId="0" applyNumberFormat="1" applyBorder="1"/>
    <xf numFmtId="4" fontId="0" fillId="0" borderId="28" xfId="0" applyNumberFormat="1" applyBorder="1"/>
    <xf numFmtId="49" fontId="0" fillId="9" borderId="25" xfId="0" applyNumberFormat="1" applyFill="1" applyBorder="1" applyAlignment="1">
      <alignment horizontal="center"/>
    </xf>
    <xf numFmtId="4" fontId="0" fillId="0" borderId="30" xfId="0" applyNumberFormat="1" applyBorder="1" applyAlignment="1">
      <alignment horizontal="center"/>
    </xf>
    <xf numFmtId="4" fontId="0" fillId="0" borderId="24" xfId="0" applyNumberFormat="1" applyBorder="1"/>
    <xf numFmtId="4" fontId="0" fillId="7" borderId="44" xfId="0" applyNumberFormat="1" applyFill="1" applyBorder="1"/>
    <xf numFmtId="0" fontId="0" fillId="0" borderId="56" xfId="0" applyBorder="1"/>
    <xf numFmtId="4" fontId="0" fillId="0" borderId="45" xfId="0" applyNumberFormat="1" applyBorder="1" applyAlignment="1">
      <alignment horizontal="center"/>
    </xf>
    <xf numFmtId="4" fontId="0" fillId="0" borderId="54" xfId="0" applyNumberFormat="1" applyBorder="1"/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4" fontId="9" fillId="7" borderId="53" xfId="0" applyNumberFormat="1" applyFont="1" applyFill="1" applyBorder="1"/>
    <xf numFmtId="4" fontId="9" fillId="7" borderId="57" xfId="0" applyNumberFormat="1" applyFont="1" applyFill="1" applyBorder="1"/>
    <xf numFmtId="0" fontId="0" fillId="0" borderId="58" xfId="0" applyBorder="1"/>
    <xf numFmtId="4" fontId="0" fillId="0" borderId="57" xfId="0" applyNumberFormat="1" applyBorder="1"/>
    <xf numFmtId="4" fontId="0" fillId="0" borderId="12" xfId="0" applyNumberFormat="1" applyBorder="1"/>
    <xf numFmtId="0" fontId="12" fillId="0" borderId="30" xfId="0" applyFont="1" applyBorder="1" applyAlignment="1">
      <alignment vertical="center" wrapText="1"/>
    </xf>
    <xf numFmtId="0" fontId="12" fillId="0" borderId="30" xfId="0" applyFont="1" applyBorder="1" applyAlignment="1">
      <alignment horizontal="center" vertical="center" wrapText="1"/>
    </xf>
    <xf numFmtId="4" fontId="9" fillId="7" borderId="28" xfId="0" applyNumberFormat="1" applyFont="1" applyFill="1" applyBorder="1"/>
    <xf numFmtId="4" fontId="9" fillId="7" borderId="26" xfId="0" applyNumberFormat="1" applyFont="1" applyFill="1" applyBorder="1"/>
    <xf numFmtId="0" fontId="0" fillId="0" borderId="28" xfId="0" applyBorder="1" applyAlignment="1">
      <alignment horizontal="center"/>
    </xf>
    <xf numFmtId="0" fontId="0" fillId="3" borderId="41" xfId="0" applyFill="1" applyBorder="1"/>
    <xf numFmtId="0" fontId="0" fillId="0" borderId="60" xfId="0" applyBorder="1" applyAlignment="1">
      <alignment horizontal="center"/>
    </xf>
    <xf numFmtId="0" fontId="0" fillId="0" borderId="19" xfId="0" applyBorder="1"/>
    <xf numFmtId="0" fontId="0" fillId="0" borderId="18" xfId="0" applyBorder="1" applyAlignment="1">
      <alignment horizontal="center"/>
    </xf>
    <xf numFmtId="4" fontId="0" fillId="0" borderId="32" xfId="0" applyNumberFormat="1" applyBorder="1"/>
    <xf numFmtId="4" fontId="0" fillId="0" borderId="33" xfId="0" applyNumberFormat="1" applyBorder="1" applyAlignment="1">
      <alignment horizontal="center"/>
    </xf>
    <xf numFmtId="4" fontId="0" fillId="0" borderId="25" xfId="0" applyNumberFormat="1" applyBorder="1"/>
    <xf numFmtId="49" fontId="0" fillId="9" borderId="24" xfId="0" applyNumberFormat="1" applyFill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8" borderId="7" xfId="0" applyFill="1" applyBorder="1" applyAlignment="1">
      <alignment horizontal="center"/>
    </xf>
    <xf numFmtId="49" fontId="0" fillId="8" borderId="11" xfId="0" applyNumberFormat="1" applyFill="1" applyBorder="1" applyAlignment="1">
      <alignment horizontal="center"/>
    </xf>
    <xf numFmtId="4" fontId="0" fillId="8" borderId="51" xfId="0" applyNumberFormat="1" applyFill="1" applyBorder="1"/>
    <xf numFmtId="0" fontId="6" fillId="0" borderId="33" xfId="0" applyFont="1" applyBorder="1" applyAlignment="1">
      <alignment vertical="center" wrapText="1"/>
    </xf>
    <xf numFmtId="4" fontId="0" fillId="0" borderId="55" xfId="0" applyNumberFormat="1" applyBorder="1"/>
    <xf numFmtId="4" fontId="0" fillId="0" borderId="20" xfId="0" applyNumberFormat="1" applyBorder="1"/>
    <xf numFmtId="4" fontId="0" fillId="0" borderId="66" xfId="0" applyNumberFormat="1" applyBorder="1"/>
    <xf numFmtId="0" fontId="0" fillId="0" borderId="20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6" fillId="0" borderId="22" xfId="0" applyFont="1" applyBorder="1" applyAlignment="1">
      <alignment vertical="center" wrapText="1"/>
    </xf>
    <xf numFmtId="0" fontId="0" fillId="0" borderId="55" xfId="0" applyBorder="1"/>
    <xf numFmtId="0" fontId="5" fillId="0" borderId="37" xfId="0" applyFont="1" applyBorder="1" applyAlignment="1">
      <alignment horizontal="center" vertical="center" wrapText="1"/>
    </xf>
    <xf numFmtId="4" fontId="0" fillId="7" borderId="40" xfId="0" applyNumberFormat="1" applyFill="1" applyBorder="1"/>
    <xf numFmtId="0" fontId="0" fillId="0" borderId="60" xfId="0" applyBorder="1"/>
    <xf numFmtId="4" fontId="0" fillId="0" borderId="36" xfId="0" applyNumberFormat="1" applyBorder="1"/>
    <xf numFmtId="49" fontId="0" fillId="9" borderId="34" xfId="0" applyNumberFormat="1" applyFill="1" applyBorder="1" applyAlignment="1">
      <alignment horizontal="center"/>
    </xf>
    <xf numFmtId="4" fontId="0" fillId="0" borderId="65" xfId="0" applyNumberFormat="1" applyBorder="1"/>
    <xf numFmtId="49" fontId="5" fillId="0" borderId="30" xfId="0" applyNumberFormat="1" applyFont="1" applyBorder="1" applyAlignment="1">
      <alignment horizontal="center" vertical="center" wrapText="1"/>
    </xf>
    <xf numFmtId="0" fontId="0" fillId="3" borderId="27" xfId="0" applyFill="1" applyBorder="1" applyAlignment="1">
      <alignment horizontal="center"/>
    </xf>
    <xf numFmtId="0" fontId="6" fillId="0" borderId="30" xfId="0" applyFont="1" applyBorder="1" applyAlignment="1">
      <alignment vertical="center" wrapText="1"/>
    </xf>
    <xf numFmtId="0" fontId="0" fillId="0" borderId="27" xfId="0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9" fontId="0" fillId="9" borderId="67" xfId="0" applyNumberFormat="1" applyFill="1" applyBorder="1" applyAlignment="1">
      <alignment horizontal="center"/>
    </xf>
    <xf numFmtId="49" fontId="0" fillId="0" borderId="60" xfId="0" applyNumberFormat="1" applyBorder="1" applyAlignment="1">
      <alignment horizontal="center"/>
    </xf>
    <xf numFmtId="0" fontId="6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5" fillId="0" borderId="49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 wrapText="1"/>
    </xf>
    <xf numFmtId="4" fontId="0" fillId="7" borderId="8" xfId="0" applyNumberFormat="1" applyFill="1" applyBorder="1"/>
    <xf numFmtId="4" fontId="0" fillId="7" borderId="51" xfId="0" applyNumberFormat="1" applyFill="1" applyBorder="1"/>
    <xf numFmtId="49" fontId="0" fillId="9" borderId="7" xfId="0" applyNumberFormat="1" applyFill="1" applyBorder="1" applyAlignment="1">
      <alignment horizontal="center"/>
    </xf>
    <xf numFmtId="4" fontId="0" fillId="0" borderId="49" xfId="0" applyNumberFormat="1" applyBorder="1" applyAlignment="1">
      <alignment horizontal="center"/>
    </xf>
    <xf numFmtId="49" fontId="0" fillId="9" borderId="14" xfId="0" applyNumberFormat="1" applyFill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11" borderId="28" xfId="0" applyFill="1" applyBorder="1" applyAlignment="1">
      <alignment horizontal="center"/>
    </xf>
    <xf numFmtId="0" fontId="5" fillId="0" borderId="22" xfId="0" applyFont="1" applyBorder="1" applyAlignment="1">
      <alignment vertical="center" wrapText="1"/>
    </xf>
    <xf numFmtId="4" fontId="1" fillId="0" borderId="1" xfId="0" applyNumberFormat="1" applyFont="1" applyBorder="1"/>
    <xf numFmtId="4" fontId="0" fillId="0" borderId="9" xfId="0" applyNumberFormat="1" applyBorder="1"/>
    <xf numFmtId="4" fontId="0" fillId="0" borderId="10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" fontId="0" fillId="7" borderId="67" xfId="0" applyNumberFormat="1" applyFill="1" applyBorder="1"/>
    <xf numFmtId="0" fontId="0" fillId="11" borderId="60" xfId="0" applyFill="1" applyBorder="1" applyAlignment="1">
      <alignment horizontal="center"/>
    </xf>
    <xf numFmtId="4" fontId="1" fillId="0" borderId="36" xfId="0" applyNumberFormat="1" applyFont="1" applyBorder="1"/>
    <xf numFmtId="4" fontId="0" fillId="0" borderId="37" xfId="0" applyNumberForma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4" fontId="0" fillId="7" borderId="3" xfId="0" applyNumberFormat="1" applyFill="1" applyBorder="1"/>
    <xf numFmtId="4" fontId="0" fillId="7" borderId="9" xfId="0" applyNumberFormat="1" applyFill="1" applyBorder="1"/>
    <xf numFmtId="0" fontId="0" fillId="0" borderId="68" xfId="0" applyBorder="1"/>
    <xf numFmtId="0" fontId="0" fillId="0" borderId="9" xfId="0" applyBorder="1"/>
    <xf numFmtId="3" fontId="0" fillId="0" borderId="9" xfId="0" applyNumberFormat="1" applyBorder="1"/>
    <xf numFmtId="4" fontId="0" fillId="0" borderId="1" xfId="0" applyNumberFormat="1" applyBorder="1"/>
    <xf numFmtId="4" fontId="0" fillId="0" borderId="5" xfId="0" applyNumberFormat="1" applyBorder="1"/>
    <xf numFmtId="0" fontId="11" fillId="0" borderId="30" xfId="0" applyFont="1" applyBorder="1" applyAlignment="1">
      <alignment horizontal="center" vertical="center" wrapText="1"/>
    </xf>
    <xf numFmtId="3" fontId="0" fillId="0" borderId="28" xfId="0" applyNumberFormat="1" applyBorder="1"/>
    <xf numFmtId="0" fontId="11" fillId="0" borderId="2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/>
    </xf>
    <xf numFmtId="3" fontId="0" fillId="0" borderId="55" xfId="0" applyNumberFormat="1" applyBorder="1"/>
    <xf numFmtId="3" fontId="0" fillId="0" borderId="18" xfId="0" applyNumberFormat="1" applyBorder="1"/>
    <xf numFmtId="49" fontId="0" fillId="9" borderId="69" xfId="0" applyNumberFormat="1" applyFill="1" applyBorder="1" applyAlignment="1">
      <alignment horizontal="center"/>
    </xf>
    <xf numFmtId="0" fontId="0" fillId="11" borderId="18" xfId="0" applyFill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9" borderId="29" xfId="0" applyNumberFormat="1" applyFill="1" applyBorder="1" applyAlignment="1">
      <alignment horizontal="center"/>
    </xf>
    <xf numFmtId="0" fontId="0" fillId="11" borderId="43" xfId="0" applyFill="1" applyBorder="1" applyAlignment="1">
      <alignment horizontal="center"/>
    </xf>
    <xf numFmtId="3" fontId="0" fillId="0" borderId="43" xfId="0" applyNumberFormat="1" applyBorder="1"/>
    <xf numFmtId="0" fontId="0" fillId="0" borderId="43" xfId="0" applyBorder="1" applyAlignment="1">
      <alignment horizontal="center"/>
    </xf>
    <xf numFmtId="0" fontId="6" fillId="0" borderId="37" xfId="0" applyFont="1" applyBorder="1" applyAlignment="1">
      <alignment horizontal="center" vertical="center" wrapText="1"/>
    </xf>
    <xf numFmtId="3" fontId="0" fillId="0" borderId="60" xfId="0" applyNumberFormat="1" applyBorder="1"/>
    <xf numFmtId="49" fontId="0" fillId="0" borderId="67" xfId="0" applyNumberFormat="1" applyBorder="1" applyAlignment="1">
      <alignment horizontal="center"/>
    </xf>
    <xf numFmtId="0" fontId="5" fillId="0" borderId="56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4" fontId="0" fillId="0" borderId="70" xfId="0" applyNumberFormat="1" applyBorder="1"/>
    <xf numFmtId="4" fontId="0" fillId="7" borderId="29" xfId="0" applyNumberFormat="1" applyFill="1" applyBorder="1"/>
    <xf numFmtId="0" fontId="0" fillId="11" borderId="55" xfId="0" applyFill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5" fillId="0" borderId="7" xfId="0" applyFont="1" applyBorder="1" applyAlignment="1">
      <alignment vertical="center" wrapText="1"/>
    </xf>
    <xf numFmtId="0" fontId="0" fillId="0" borderId="8" xfId="0" applyBorder="1"/>
    <xf numFmtId="4" fontId="0" fillId="0" borderId="33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4" fontId="0" fillId="0" borderId="40" xfId="0" applyNumberFormat="1" applyBorder="1"/>
    <xf numFmtId="49" fontId="2" fillId="8" borderId="11" xfId="0" applyNumberFormat="1" applyFont="1" applyFill="1" applyBorder="1" applyAlignment="1">
      <alignment horizontal="center"/>
    </xf>
    <xf numFmtId="4" fontId="0" fillId="0" borderId="32" xfId="0" applyNumberFormat="1" applyBorder="1" applyAlignment="1">
      <alignment horizontal="center"/>
    </xf>
    <xf numFmtId="4" fontId="0" fillId="0" borderId="33" xfId="0" applyNumberFormat="1" applyBorder="1"/>
    <xf numFmtId="4" fontId="0" fillId="0" borderId="25" xfId="0" applyNumberFormat="1" applyBorder="1" applyAlignment="1">
      <alignment horizontal="center"/>
    </xf>
    <xf numFmtId="4" fontId="0" fillId="0" borderId="30" xfId="0" applyNumberFormat="1" applyBorder="1"/>
    <xf numFmtId="0" fontId="0" fillId="10" borderId="27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3" fontId="0" fillId="0" borderId="8" xfId="0" applyNumberFormat="1" applyBorder="1"/>
    <xf numFmtId="4" fontId="0" fillId="0" borderId="32" xfId="0" applyNumberFormat="1" applyBorder="1" applyAlignment="1">
      <alignment horizontal="center" vertical="center"/>
    </xf>
    <xf numFmtId="0" fontId="0" fillId="12" borderId="41" xfId="0" applyFill="1" applyBorder="1"/>
    <xf numFmtId="0" fontId="0" fillId="0" borderId="1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3" fontId="0" fillId="0" borderId="5" xfId="0" applyNumberFormat="1" applyBorder="1"/>
    <xf numFmtId="4" fontId="0" fillId="0" borderId="10" xfId="0" applyNumberFormat="1" applyBorder="1"/>
    <xf numFmtId="0" fontId="14" fillId="0" borderId="30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center" vertical="center" wrapText="1"/>
    </xf>
    <xf numFmtId="4" fontId="1" fillId="0" borderId="25" xfId="0" applyNumberFormat="1" applyFont="1" applyBorder="1"/>
    <xf numFmtId="0" fontId="16" fillId="0" borderId="30" xfId="0" applyFont="1" applyBorder="1" applyAlignment="1">
      <alignment horizontal="left" vertical="center" wrapText="1"/>
    </xf>
    <xf numFmtId="49" fontId="0" fillId="0" borderId="25" xfId="0" applyNumberFormat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3" fontId="0" fillId="0" borderId="66" xfId="0" applyNumberFormat="1" applyBorder="1"/>
    <xf numFmtId="4" fontId="0" fillId="0" borderId="22" xfId="0" applyNumberFormat="1" applyBorder="1"/>
    <xf numFmtId="0" fontId="17" fillId="0" borderId="13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center" vertical="center" wrapText="1"/>
    </xf>
    <xf numFmtId="0" fontId="0" fillId="0" borderId="53" xfId="0" applyBorder="1"/>
    <xf numFmtId="3" fontId="0" fillId="0" borderId="14" xfId="0" applyNumberFormat="1" applyBorder="1"/>
    <xf numFmtId="0" fontId="18" fillId="0" borderId="37" xfId="0" applyFont="1" applyBorder="1" applyAlignment="1">
      <alignment horizontal="left" vertical="center" wrapText="1"/>
    </xf>
    <xf numFmtId="0" fontId="16" fillId="0" borderId="37" xfId="0" applyFont="1" applyBorder="1" applyAlignment="1">
      <alignment horizontal="center" vertical="center" wrapText="1"/>
    </xf>
    <xf numFmtId="3" fontId="0" fillId="0" borderId="39" xfId="0" applyNumberFormat="1" applyBorder="1"/>
    <xf numFmtId="4" fontId="0" fillId="0" borderId="37" xfId="0" applyNumberFormat="1" applyBorder="1"/>
    <xf numFmtId="0" fontId="16" fillId="0" borderId="13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33" xfId="0" applyFont="1" applyBorder="1" applyAlignment="1">
      <alignment horizontal="center" vertical="center" wrapText="1"/>
    </xf>
    <xf numFmtId="3" fontId="0" fillId="0" borderId="52" xfId="0" applyNumberFormat="1" applyBorder="1"/>
    <xf numFmtId="3" fontId="0" fillId="0" borderId="24" xfId="0" applyNumberFormat="1" applyBorder="1"/>
    <xf numFmtId="0" fontId="18" fillId="0" borderId="30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center" vertical="center" wrapText="1"/>
    </xf>
    <xf numFmtId="4" fontId="0" fillId="0" borderId="62" xfId="0" applyNumberFormat="1" applyBorder="1"/>
    <xf numFmtId="4" fontId="0" fillId="0" borderId="47" xfId="0" applyNumberFormat="1" applyBorder="1"/>
    <xf numFmtId="0" fontId="18" fillId="0" borderId="33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center" vertical="center" wrapText="1"/>
    </xf>
    <xf numFmtId="49" fontId="0" fillId="9" borderId="65" xfId="0" applyNumberFormat="1" applyFill="1" applyBorder="1" applyAlignment="1">
      <alignment horizontal="center"/>
    </xf>
    <xf numFmtId="0" fontId="18" fillId="0" borderId="22" xfId="0" applyFont="1" applyBorder="1" applyAlignment="1">
      <alignment horizontal="left" vertical="center" wrapText="1"/>
    </xf>
    <xf numFmtId="0" fontId="18" fillId="0" borderId="22" xfId="0" applyFon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/>
    </xf>
    <xf numFmtId="49" fontId="0" fillId="0" borderId="71" xfId="0" applyNumberFormat="1" applyBorder="1" applyAlignment="1">
      <alignment horizontal="center"/>
    </xf>
    <xf numFmtId="0" fontId="18" fillId="0" borderId="37" xfId="0" applyFont="1" applyBorder="1" applyAlignment="1">
      <alignment horizontal="center" vertical="center" wrapText="1"/>
    </xf>
    <xf numFmtId="4" fontId="0" fillId="0" borderId="36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4" fontId="0" fillId="0" borderId="18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18" fillId="0" borderId="30" xfId="0" applyFon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/>
    </xf>
    <xf numFmtId="0" fontId="18" fillId="0" borderId="25" xfId="0" applyFont="1" applyBorder="1" applyAlignment="1">
      <alignment horizontal="left" vertical="center" wrapText="1"/>
    </xf>
    <xf numFmtId="0" fontId="6" fillId="0" borderId="45" xfId="0" applyFont="1" applyBorder="1" applyAlignment="1">
      <alignment vertical="center" wrapText="1"/>
    </xf>
    <xf numFmtId="49" fontId="0" fillId="9" borderId="30" xfId="0" applyNumberFormat="1" applyFill="1" applyBorder="1" applyAlignment="1">
      <alignment horizontal="center"/>
    </xf>
    <xf numFmtId="0" fontId="12" fillId="0" borderId="45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center" vertical="center" wrapText="1"/>
    </xf>
    <xf numFmtId="4" fontId="9" fillId="7" borderId="43" xfId="0" applyNumberFormat="1" applyFont="1" applyFill="1" applyBorder="1"/>
    <xf numFmtId="4" fontId="9" fillId="7" borderId="44" xfId="0" applyNumberFormat="1" applyFont="1" applyFill="1" applyBorder="1"/>
    <xf numFmtId="49" fontId="0" fillId="0" borderId="5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18" fillId="0" borderId="17" xfId="0" applyFont="1" applyBorder="1" applyAlignment="1">
      <alignment horizontal="left" vertical="center" wrapText="1"/>
    </xf>
    <xf numFmtId="49" fontId="0" fillId="0" borderId="65" xfId="0" applyNumberFormat="1" applyBorder="1" applyAlignment="1">
      <alignment horizontal="center"/>
    </xf>
    <xf numFmtId="0" fontId="12" fillId="0" borderId="42" xfId="0" applyFont="1" applyBorder="1" applyAlignment="1">
      <alignment horizontal="left" vertical="center" wrapText="1"/>
    </xf>
    <xf numFmtId="0" fontId="23" fillId="8" borderId="7" xfId="0" applyFont="1" applyFill="1" applyBorder="1" applyAlignment="1">
      <alignment horizontal="center"/>
    </xf>
    <xf numFmtId="49" fontId="23" fillId="8" borderId="51" xfId="0" applyNumberFormat="1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6" fillId="0" borderId="25" xfId="0" applyFont="1" applyBorder="1" applyAlignment="1">
      <alignment horizontal="left" vertical="center" wrapText="1"/>
    </xf>
    <xf numFmtId="49" fontId="0" fillId="0" borderId="26" xfId="0" applyNumberFormat="1" applyBorder="1" applyAlignment="1">
      <alignment horizontal="center"/>
    </xf>
    <xf numFmtId="0" fontId="11" fillId="0" borderId="20" xfId="0" applyFont="1" applyBorder="1" applyAlignment="1">
      <alignment horizontal="left" vertical="center" wrapText="1"/>
    </xf>
    <xf numFmtId="0" fontId="16" fillId="0" borderId="42" xfId="0" applyFont="1" applyBorder="1" applyAlignment="1">
      <alignment horizontal="left" vertical="center" wrapText="1"/>
    </xf>
    <xf numFmtId="49" fontId="0" fillId="0" borderId="57" xfId="0" applyNumberFormat="1" applyBorder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4" fontId="0" fillId="0" borderId="13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9" fontId="0" fillId="0" borderId="61" xfId="0" applyNumberFormat="1" applyBorder="1" applyAlignment="1">
      <alignment horizontal="center"/>
    </xf>
    <xf numFmtId="0" fontId="12" fillId="0" borderId="38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center" vertical="center" wrapText="1"/>
    </xf>
    <xf numFmtId="0" fontId="0" fillId="0" borderId="72" xfId="0" applyBorder="1"/>
    <xf numFmtId="0" fontId="0" fillId="11" borderId="62" xfId="0" applyFill="1" applyBorder="1" applyAlignment="1">
      <alignment horizontal="center"/>
    </xf>
    <xf numFmtId="49" fontId="23" fillId="8" borderId="11" xfId="0" applyNumberFormat="1" applyFont="1" applyFill="1" applyBorder="1" applyAlignment="1">
      <alignment horizontal="center"/>
    </xf>
    <xf numFmtId="0" fontId="0" fillId="0" borderId="73" xfId="0" applyBorder="1" applyAlignment="1">
      <alignment horizontal="center"/>
    </xf>
    <xf numFmtId="49" fontId="0" fillId="0" borderId="74" xfId="0" applyNumberFormat="1" applyBorder="1" applyAlignment="1">
      <alignment horizontal="center"/>
    </xf>
    <xf numFmtId="0" fontId="0" fillId="0" borderId="70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7" borderId="3" xfId="0" applyFill="1" applyBorder="1"/>
    <xf numFmtId="0" fontId="0" fillId="7" borderId="9" xfId="0" applyFill="1" applyBorder="1"/>
    <xf numFmtId="0" fontId="0" fillId="0" borderId="75" xfId="0" applyBorder="1"/>
    <xf numFmtId="0" fontId="0" fillId="0" borderId="67" xfId="0" applyBorder="1" applyAlignment="1">
      <alignment horizontal="center"/>
    </xf>
    <xf numFmtId="49" fontId="0" fillId="0" borderId="38" xfId="0" applyNumberFormat="1" applyBorder="1" applyAlignment="1">
      <alignment horizontal="center"/>
    </xf>
    <xf numFmtId="0" fontId="18" fillId="0" borderId="40" xfId="0" applyFont="1" applyBorder="1" applyAlignment="1">
      <alignment horizontal="center" vertical="center" wrapText="1"/>
    </xf>
    <xf numFmtId="0" fontId="0" fillId="7" borderId="40" xfId="0" applyFill="1" applyBorder="1"/>
    <xf numFmtId="0" fontId="0" fillId="7" borderId="60" xfId="0" applyFill="1" applyBorder="1"/>
    <xf numFmtId="0" fontId="0" fillId="11" borderId="59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49" fontId="0" fillId="9" borderId="48" xfId="0" applyNumberFormat="1" applyFill="1" applyBorder="1" applyAlignment="1">
      <alignment horizontal="center"/>
    </xf>
    <xf numFmtId="0" fontId="0" fillId="8" borderId="63" xfId="0" applyFill="1" applyBorder="1" applyAlignment="1">
      <alignment horizontal="center"/>
    </xf>
    <xf numFmtId="49" fontId="0" fillId="8" borderId="62" xfId="0" applyNumberFormat="1" applyFill="1" applyBorder="1" applyAlignment="1">
      <alignment horizontal="center"/>
    </xf>
    <xf numFmtId="49" fontId="0" fillId="0" borderId="62" xfId="0" applyNumberFormat="1" applyBorder="1" applyAlignment="1">
      <alignment horizontal="center"/>
    </xf>
    <xf numFmtId="0" fontId="12" fillId="0" borderId="34" xfId="0" applyFont="1" applyBorder="1" applyAlignment="1">
      <alignment horizontal="left" vertical="center" wrapText="1"/>
    </xf>
    <xf numFmtId="0" fontId="0" fillId="0" borderId="62" xfId="0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49" fontId="0" fillId="9" borderId="70" xfId="0" applyNumberFormat="1" applyFill="1" applyBorder="1" applyAlignment="1">
      <alignment horizontal="center"/>
    </xf>
    <xf numFmtId="165" fontId="24" fillId="0" borderId="0" xfId="0" applyNumberFormat="1" applyFont="1"/>
    <xf numFmtId="4" fontId="0" fillId="0" borderId="71" xfId="0" applyNumberFormat="1" applyBorder="1"/>
    <xf numFmtId="49" fontId="0" fillId="9" borderId="60" xfId="0" applyNumberFormat="1" applyFill="1" applyBorder="1" applyAlignment="1">
      <alignment horizontal="center"/>
    </xf>
    <xf numFmtId="49" fontId="0" fillId="0" borderId="25" xfId="0" applyNumberFormat="1" applyFill="1" applyBorder="1" applyAlignment="1">
      <alignment horizontal="center"/>
    </xf>
    <xf numFmtId="49" fontId="0" fillId="0" borderId="65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0" borderId="33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4" fontId="0" fillId="0" borderId="32" xfId="0" applyNumberFormat="1" applyFill="1" applyBorder="1"/>
    <xf numFmtId="0" fontId="5" fillId="0" borderId="47" xfId="0" applyFont="1" applyBorder="1" applyAlignment="1">
      <alignment horizontal="center" vertical="center" wrapText="1"/>
    </xf>
    <xf numFmtId="3" fontId="6" fillId="7" borderId="12" xfId="0" applyNumberFormat="1" applyFont="1" applyFill="1" applyBorder="1" applyAlignment="1">
      <alignment horizontal="center" vertical="center" wrapText="1"/>
    </xf>
    <xf numFmtId="3" fontId="6" fillId="7" borderId="15" xfId="0" applyNumberFormat="1" applyFont="1" applyFill="1" applyBorder="1" applyAlignment="1">
      <alignment horizontal="center" vertical="center" wrapText="1"/>
    </xf>
    <xf numFmtId="3" fontId="6" fillId="7" borderId="25" xfId="0" applyNumberFormat="1" applyFont="1" applyFill="1" applyBorder="1" applyAlignment="1">
      <alignment horizontal="center" vertical="center" wrapText="1"/>
    </xf>
    <xf numFmtId="3" fontId="6" fillId="7" borderId="26" xfId="0" applyNumberFormat="1" applyFont="1" applyFill="1" applyBorder="1" applyAlignment="1">
      <alignment horizontal="center" vertical="center" wrapText="1"/>
    </xf>
    <xf numFmtId="4" fontId="6" fillId="7" borderId="36" xfId="0" applyNumberFormat="1" applyFont="1" applyFill="1" applyBorder="1" applyAlignment="1">
      <alignment horizontal="center" vertical="center" wrapText="1"/>
    </xf>
    <xf numFmtId="4" fontId="6" fillId="7" borderId="40" xfId="0" applyNumberFormat="1" applyFont="1" applyFill="1" applyBorder="1" applyAlignment="1">
      <alignment horizontal="center" vertical="center" wrapText="1"/>
    </xf>
    <xf numFmtId="4" fontId="9" fillId="7" borderId="34" xfId="0" applyNumberFormat="1" applyFont="1" applyFill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4" fontId="0" fillId="0" borderId="0" xfId="0" applyNumberFormat="1" applyFill="1"/>
    <xf numFmtId="4" fontId="0" fillId="0" borderId="55" xfId="0" applyNumberFormat="1" applyFill="1" applyBorder="1"/>
    <xf numFmtId="4" fontId="0" fillId="0" borderId="22" xfId="0" applyNumberFormat="1" applyFill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0" fillId="0" borderId="28" xfId="0" applyFill="1" applyBorder="1" applyAlignment="1">
      <alignment horizontal="center"/>
    </xf>
    <xf numFmtId="49" fontId="0" fillId="9" borderId="43" xfId="0" applyNumberFormat="1" applyFill="1" applyBorder="1" applyAlignment="1">
      <alignment horizontal="center"/>
    </xf>
    <xf numFmtId="49" fontId="0" fillId="9" borderId="62" xfId="0" applyNumberFormat="1" applyFill="1" applyBorder="1" applyAlignment="1">
      <alignment horizontal="center"/>
    </xf>
    <xf numFmtId="49" fontId="0" fillId="9" borderId="28" xfId="0" applyNumberFormat="1" applyFill="1" applyBorder="1" applyAlignment="1">
      <alignment horizontal="center"/>
    </xf>
    <xf numFmtId="49" fontId="0" fillId="0" borderId="28" xfId="0" applyNumberFormat="1" applyFill="1" applyBorder="1" applyAlignment="1">
      <alignment horizontal="center"/>
    </xf>
    <xf numFmtId="4" fontId="0" fillId="0" borderId="26" xfId="0" applyNumberFormat="1" applyFill="1" applyBorder="1"/>
    <xf numFmtId="3" fontId="0" fillId="0" borderId="28" xfId="0" applyNumberFormat="1" applyFill="1" applyBorder="1"/>
    <xf numFmtId="4" fontId="0" fillId="0" borderId="25" xfId="0" applyNumberFormat="1" applyFill="1" applyBorder="1"/>
    <xf numFmtId="4" fontId="0" fillId="0" borderId="28" xfId="0" applyNumberFormat="1" applyFill="1" applyBorder="1"/>
    <xf numFmtId="4" fontId="0" fillId="0" borderId="30" xfId="0" applyNumberFormat="1" applyFill="1" applyBorder="1" applyAlignment="1">
      <alignment horizontal="center"/>
    </xf>
    <xf numFmtId="49" fontId="0" fillId="12" borderId="65" xfId="0" applyNumberFormat="1" applyFill="1" applyBorder="1" applyAlignment="1">
      <alignment horizontal="center"/>
    </xf>
    <xf numFmtId="49" fontId="0" fillId="12" borderId="30" xfId="0" applyNumberFormat="1" applyFill="1" applyBorder="1" applyAlignment="1">
      <alignment horizontal="center"/>
    </xf>
    <xf numFmtId="49" fontId="0" fillId="12" borderId="29" xfId="0" applyNumberFormat="1" applyFill="1" applyBorder="1" applyAlignment="1">
      <alignment horizontal="center"/>
    </xf>
    <xf numFmtId="4" fontId="0" fillId="2" borderId="51" xfId="0" applyNumberFormat="1" applyFill="1" applyBorder="1"/>
    <xf numFmtId="49" fontId="0" fillId="12" borderId="67" xfId="0" applyNumberFormat="1" applyFill="1" applyBorder="1" applyAlignment="1">
      <alignment horizontal="center"/>
    </xf>
    <xf numFmtId="4" fontId="0" fillId="0" borderId="64" xfId="0" applyNumberFormat="1" applyBorder="1"/>
    <xf numFmtId="4" fontId="0" fillId="0" borderId="31" xfId="0" applyNumberFormat="1" applyBorder="1"/>
    <xf numFmtId="4" fontId="0" fillId="0" borderId="59" xfId="0" applyNumberFormat="1" applyBorder="1"/>
    <xf numFmtId="4" fontId="0" fillId="0" borderId="11" xfId="0" applyNumberFormat="1" applyBorder="1"/>
    <xf numFmtId="4" fontId="0" fillId="0" borderId="46" xfId="0" applyNumberFormat="1" applyBorder="1"/>
    <xf numFmtId="4" fontId="0" fillId="0" borderId="15" xfId="0" applyNumberFormat="1" applyBorder="1"/>
    <xf numFmtId="4" fontId="0" fillId="0" borderId="21" xfId="0" applyNumberFormat="1" applyBorder="1"/>
    <xf numFmtId="4" fontId="0" fillId="2" borderId="11" xfId="0" applyNumberFormat="1" applyFill="1" applyBorder="1"/>
    <xf numFmtId="4" fontId="0" fillId="0" borderId="2" xfId="0" applyNumberFormat="1" applyBorder="1"/>
    <xf numFmtId="0" fontId="8" fillId="14" borderId="1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3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15" borderId="7" xfId="0" applyFont="1" applyFill="1" applyBorder="1" applyAlignment="1">
      <alignment horizontal="center" vertical="center"/>
    </xf>
    <xf numFmtId="0" fontId="7" fillId="15" borderId="11" xfId="0" applyFont="1" applyFill="1" applyBorder="1" applyAlignment="1">
      <alignment horizontal="center" vertical="center"/>
    </xf>
    <xf numFmtId="0" fontId="3" fillId="0" borderId="0" xfId="0" applyFont="1" applyAlignment="1"/>
    <xf numFmtId="0" fontId="5" fillId="8" borderId="48" xfId="0" applyFont="1" applyFill="1" applyBorder="1" applyAlignment="1">
      <alignment vertical="center" wrapText="1"/>
    </xf>
    <xf numFmtId="0" fontId="5" fillId="8" borderId="51" xfId="0" applyFont="1" applyFill="1" applyBorder="1" applyAlignment="1">
      <alignment horizontal="center" vertical="center" wrapText="1"/>
    </xf>
    <xf numFmtId="0" fontId="0" fillId="8" borderId="51" xfId="0" applyFill="1" applyBorder="1"/>
    <xf numFmtId="4" fontId="0" fillId="8" borderId="11" xfId="0" applyNumberFormat="1" applyFill="1" applyBorder="1"/>
    <xf numFmtId="0" fontId="5" fillId="8" borderId="51" xfId="0" applyFont="1" applyFill="1" applyBorder="1" applyAlignment="1">
      <alignment vertical="center" wrapText="1"/>
    </xf>
    <xf numFmtId="0" fontId="5" fillId="8" borderId="11" xfId="0" applyFont="1" applyFill="1" applyBorder="1" applyAlignment="1">
      <alignment vertical="center" wrapText="1"/>
    </xf>
    <xf numFmtId="4" fontId="0" fillId="0" borderId="18" xfId="0" applyNumberFormat="1" applyFill="1" applyBorder="1"/>
    <xf numFmtId="0" fontId="0" fillId="0" borderId="41" xfId="0" applyBorder="1" applyAlignment="1">
      <alignment horizontal="center"/>
    </xf>
    <xf numFmtId="49" fontId="0" fillId="0" borderId="29" xfId="0" applyNumberFormat="1" applyFill="1" applyBorder="1" applyAlignment="1">
      <alignment horizontal="center"/>
    </xf>
    <xf numFmtId="0" fontId="11" fillId="8" borderId="48" xfId="0" applyFont="1" applyFill="1" applyBorder="1" applyAlignment="1">
      <alignment vertical="center" wrapText="1"/>
    </xf>
    <xf numFmtId="0" fontId="11" fillId="8" borderId="5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vertical="center" wrapText="1"/>
    </xf>
    <xf numFmtId="3" fontId="0" fillId="0" borderId="64" xfId="0" applyNumberFormat="1" applyBorder="1"/>
    <xf numFmtId="3" fontId="0" fillId="0" borderId="31" xfId="0" applyNumberFormat="1" applyBorder="1"/>
    <xf numFmtId="3" fontId="0" fillId="0" borderId="46" xfId="0" applyNumberFormat="1" applyBorder="1"/>
    <xf numFmtId="49" fontId="0" fillId="0" borderId="36" xfId="0" applyNumberFormat="1" applyFill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3" fontId="1" fillId="0" borderId="2" xfId="0" applyNumberFormat="1" applyFont="1" applyBorder="1"/>
    <xf numFmtId="0" fontId="5" fillId="2" borderId="48" xfId="0" applyFont="1" applyFill="1" applyBorder="1" applyAlignment="1">
      <alignment vertical="center" wrapText="1"/>
    </xf>
    <xf numFmtId="0" fontId="5" fillId="2" borderId="51" xfId="0" applyFont="1" applyFill="1" applyBorder="1" applyAlignment="1">
      <alignment vertical="center" wrapText="1"/>
    </xf>
    <xf numFmtId="0" fontId="0" fillId="2" borderId="51" xfId="0" applyFill="1" applyBorder="1"/>
    <xf numFmtId="3" fontId="0" fillId="2" borderId="51" xfId="0" applyNumberFormat="1" applyFill="1" applyBorder="1"/>
    <xf numFmtId="4" fontId="0" fillId="2" borderId="51" xfId="0" applyNumberFormat="1" applyFill="1" applyBorder="1" applyAlignment="1">
      <alignment horizontal="center" vertical="center"/>
    </xf>
    <xf numFmtId="0" fontId="5" fillId="8" borderId="48" xfId="0" applyFont="1" applyFill="1" applyBorder="1" applyAlignment="1">
      <alignment horizontal="left" vertical="center" wrapText="1"/>
    </xf>
    <xf numFmtId="0" fontId="5" fillId="8" borderId="51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5" fillId="2" borderId="51" xfId="0" applyFont="1" applyFill="1" applyBorder="1" applyAlignment="1">
      <alignment horizontal="center" vertical="center" wrapText="1"/>
    </xf>
    <xf numFmtId="4" fontId="0" fillId="2" borderId="51" xfId="0" applyNumberFormat="1" applyFill="1" applyBorder="1" applyAlignment="1">
      <alignment horizontal="center"/>
    </xf>
    <xf numFmtId="0" fontId="0" fillId="2" borderId="51" xfId="0" applyFill="1" applyBorder="1" applyAlignment="1">
      <alignment horizontal="center"/>
    </xf>
    <xf numFmtId="0" fontId="16" fillId="0" borderId="13" xfId="0" applyFont="1" applyBorder="1" applyAlignment="1">
      <alignment horizontal="left" vertical="center" wrapText="1"/>
    </xf>
    <xf numFmtId="49" fontId="0" fillId="12" borderId="76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9" borderId="1" xfId="0" applyNumberFormat="1" applyFill="1" applyBorder="1" applyAlignment="1">
      <alignment horizontal="center"/>
    </xf>
    <xf numFmtId="0" fontId="11" fillId="8" borderId="48" xfId="0" applyFont="1" applyFill="1" applyBorder="1" applyAlignment="1">
      <alignment horizontal="left" vertical="center" wrapText="1"/>
    </xf>
    <xf numFmtId="0" fontId="11" fillId="8" borderId="51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2" borderId="48" xfId="0" applyFont="1" applyFill="1" applyBorder="1" applyAlignment="1">
      <alignment vertical="center" wrapText="1"/>
    </xf>
    <xf numFmtId="0" fontId="11" fillId="2" borderId="51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vertical="center" wrapText="1"/>
    </xf>
    <xf numFmtId="49" fontId="0" fillId="8" borderId="50" xfId="0" applyNumberFormat="1" applyFill="1" applyBorder="1" applyAlignment="1">
      <alignment horizontal="center"/>
    </xf>
    <xf numFmtId="0" fontId="0" fillId="14" borderId="48" xfId="0" applyFill="1" applyBorder="1"/>
    <xf numFmtId="165" fontId="0" fillId="14" borderId="51" xfId="0" applyNumberFormat="1" applyFill="1" applyBorder="1"/>
    <xf numFmtId="0" fontId="0" fillId="14" borderId="11" xfId="0" applyFill="1" applyBorder="1" applyAlignment="1">
      <alignment horizontal="center"/>
    </xf>
    <xf numFmtId="0" fontId="27" fillId="13" borderId="6" xfId="0" applyFont="1" applyFill="1" applyBorder="1" applyAlignment="1">
      <alignment wrapText="1"/>
    </xf>
    <xf numFmtId="0" fontId="0" fillId="13" borderId="0" xfId="0" applyFill="1"/>
    <xf numFmtId="0" fontId="0" fillId="13" borderId="0" xfId="0" applyFill="1" applyAlignment="1">
      <alignment wrapText="1"/>
    </xf>
    <xf numFmtId="0" fontId="18" fillId="14" borderId="51" xfId="0" applyFont="1" applyFill="1" applyBorder="1" applyAlignment="1">
      <alignment horizontal="left" vertical="center" wrapText="1"/>
    </xf>
    <xf numFmtId="0" fontId="0" fillId="14" borderId="51" xfId="0" applyFill="1" applyBorder="1"/>
    <xf numFmtId="164" fontId="0" fillId="14" borderId="51" xfId="0" applyNumberFormat="1" applyFill="1" applyBorder="1" applyAlignment="1">
      <alignment horizontal="center"/>
    </xf>
    <xf numFmtId="4" fontId="0" fillId="14" borderId="51" xfId="0" applyNumberFormat="1" applyFill="1" applyBorder="1"/>
    <xf numFmtId="4" fontId="0" fillId="14" borderId="51" xfId="0" applyNumberFormat="1" applyFill="1" applyBorder="1" applyAlignment="1">
      <alignment horizontal="center"/>
    </xf>
    <xf numFmtId="0" fontId="26" fillId="14" borderId="6" xfId="0" applyFont="1" applyFill="1" applyBorder="1" applyAlignment="1">
      <alignment horizontal="left" vertical="center" wrapText="1"/>
    </xf>
    <xf numFmtId="165" fontId="2" fillId="14" borderId="6" xfId="0" applyNumberFormat="1" applyFont="1" applyFill="1" applyBorder="1" applyAlignment="1">
      <alignment vertical="center"/>
    </xf>
    <xf numFmtId="4" fontId="2" fillId="13" borderId="6" xfId="0" applyNumberFormat="1" applyFont="1" applyFill="1" applyBorder="1" applyAlignment="1">
      <alignment horizontal="center" vertical="center" wrapText="1"/>
    </xf>
    <xf numFmtId="4" fontId="0" fillId="13" borderId="19" xfId="0" applyNumberFormat="1" applyFill="1" applyBorder="1"/>
    <xf numFmtId="4" fontId="0" fillId="13" borderId="27" xfId="0" applyNumberFormat="1" applyFill="1" applyBorder="1"/>
    <xf numFmtId="4" fontId="0" fillId="13" borderId="56" xfId="0" applyNumberFormat="1" applyFill="1" applyBorder="1"/>
    <xf numFmtId="4" fontId="0" fillId="13" borderId="6" xfId="0" applyNumberFormat="1" applyFill="1" applyBorder="1"/>
    <xf numFmtId="4" fontId="5" fillId="8" borderId="51" xfId="0" applyNumberFormat="1" applyFont="1" applyFill="1" applyBorder="1" applyAlignment="1">
      <alignment vertical="center" wrapText="1"/>
    </xf>
    <xf numFmtId="4" fontId="0" fillId="13" borderId="58" xfId="0" applyNumberFormat="1" applyFill="1" applyBorder="1"/>
    <xf numFmtId="4" fontId="0" fillId="13" borderId="41" xfId="0" applyNumberFormat="1" applyFill="1" applyBorder="1"/>
    <xf numFmtId="4" fontId="0" fillId="13" borderId="16" xfId="0" applyNumberFormat="1" applyFill="1" applyBorder="1"/>
    <xf numFmtId="4" fontId="11" fillId="8" borderId="51" xfId="0" applyNumberFormat="1" applyFont="1" applyFill="1" applyBorder="1" applyAlignment="1">
      <alignment vertical="center" wrapText="1"/>
    </xf>
    <xf numFmtId="4" fontId="5" fillId="8" borderId="51" xfId="0" applyNumberFormat="1" applyFont="1" applyFill="1" applyBorder="1" applyAlignment="1">
      <alignment horizontal="left" vertical="center" wrapText="1"/>
    </xf>
    <xf numFmtId="4" fontId="11" fillId="8" borderId="51" xfId="0" applyNumberFormat="1" applyFont="1" applyFill="1" applyBorder="1" applyAlignment="1">
      <alignment horizontal="left" vertical="center" wrapText="1"/>
    </xf>
    <xf numFmtId="4" fontId="0" fillId="13" borderId="0" xfId="0" applyNumberFormat="1" applyFill="1"/>
    <xf numFmtId="0" fontId="0" fillId="0" borderId="18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8" xfId="0" applyFill="1" applyBorder="1"/>
    <xf numFmtId="0" fontId="0" fillId="0" borderId="6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7A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A76ED-6F89-41EF-BAB6-0503FD8BB069}">
  <dimension ref="A1:R548"/>
  <sheetViews>
    <sheetView tabSelected="1" zoomScale="90" zoomScaleNormal="90" workbookViewId="0">
      <selection activeCell="T5" sqref="T5"/>
    </sheetView>
  </sheetViews>
  <sheetFormatPr defaultRowHeight="15" x14ac:dyDescent="0.25"/>
  <cols>
    <col min="1" max="2" width="7.85546875" customWidth="1"/>
    <col min="3" max="3" width="54.140625" style="3" customWidth="1"/>
    <col min="4" max="4" width="9" style="3" customWidth="1"/>
    <col min="5" max="5" width="12.7109375" customWidth="1"/>
    <col min="6" max="6" width="13.28515625" customWidth="1"/>
    <col min="7" max="7" width="13.85546875" customWidth="1"/>
    <col min="8" max="8" width="12.28515625" customWidth="1"/>
    <col min="9" max="16" width="12.85546875" customWidth="1"/>
    <col min="17" max="17" width="14.42578125" style="2" customWidth="1"/>
    <col min="18" max="18" width="14.42578125" customWidth="1"/>
  </cols>
  <sheetData>
    <row r="1" spans="1:18" ht="29.25" customHeight="1" x14ac:dyDescent="0.35">
      <c r="C1" s="428" t="s">
        <v>294</v>
      </c>
      <c r="D1" s="428"/>
      <c r="E1" s="428"/>
      <c r="F1" s="428"/>
      <c r="G1" s="376"/>
      <c r="I1" t="s">
        <v>314</v>
      </c>
      <c r="L1" s="1"/>
      <c r="N1" s="2"/>
    </row>
    <row r="2" spans="1:18" x14ac:dyDescent="0.25">
      <c r="E2" s="4"/>
      <c r="F2" s="4"/>
    </row>
    <row r="3" spans="1:18" ht="60.75" customHeight="1" x14ac:dyDescent="0.25">
      <c r="A3" s="5" t="s">
        <v>0</v>
      </c>
      <c r="B3" s="6" t="s">
        <v>1</v>
      </c>
      <c r="C3" s="425" t="s">
        <v>2</v>
      </c>
      <c r="D3" s="420" t="s">
        <v>305</v>
      </c>
      <c r="E3" s="421" t="s">
        <v>306</v>
      </c>
      <c r="F3" s="422" t="s">
        <v>307</v>
      </c>
      <c r="G3" s="423" t="s">
        <v>315</v>
      </c>
      <c r="H3" s="424" t="s">
        <v>3</v>
      </c>
      <c r="I3" s="7">
        <v>2025</v>
      </c>
      <c r="J3" s="8">
        <v>2025</v>
      </c>
      <c r="K3" s="9">
        <v>2026</v>
      </c>
      <c r="L3" s="10">
        <v>2026</v>
      </c>
      <c r="M3" s="11">
        <v>2027</v>
      </c>
      <c r="N3" s="12">
        <v>2027</v>
      </c>
      <c r="O3" s="426">
        <v>2028</v>
      </c>
      <c r="P3" s="427">
        <v>2028</v>
      </c>
      <c r="Q3" s="482" t="s">
        <v>312</v>
      </c>
      <c r="R3" s="419" t="s">
        <v>4</v>
      </c>
    </row>
    <row r="4" spans="1:18" ht="31.5" customHeight="1" x14ac:dyDescent="0.25">
      <c r="A4" s="13"/>
      <c r="B4" s="14"/>
      <c r="C4" s="15" t="s">
        <v>5</v>
      </c>
      <c r="D4" s="16"/>
      <c r="E4" s="381">
        <v>150</v>
      </c>
      <c r="F4" s="382"/>
      <c r="G4" s="17"/>
      <c r="H4" s="18"/>
      <c r="I4" s="19"/>
      <c r="J4" s="20">
        <v>150</v>
      </c>
      <c r="K4" s="21"/>
      <c r="L4" s="20">
        <v>150</v>
      </c>
      <c r="M4" s="22"/>
      <c r="N4" s="20">
        <v>150</v>
      </c>
      <c r="O4" s="21"/>
      <c r="P4" s="23">
        <v>150</v>
      </c>
      <c r="Q4" s="483"/>
      <c r="R4" s="410">
        <f>(J4+L4+N4+P4)*Q4</f>
        <v>0</v>
      </c>
    </row>
    <row r="5" spans="1:18" ht="39.75" customHeight="1" x14ac:dyDescent="0.25">
      <c r="A5" s="24"/>
      <c r="B5" s="25"/>
      <c r="C5" s="26" t="s">
        <v>6</v>
      </c>
      <c r="D5" s="27">
        <v>4</v>
      </c>
      <c r="E5" s="383">
        <v>5000</v>
      </c>
      <c r="F5" s="384"/>
      <c r="G5" s="28"/>
      <c r="H5" s="30"/>
      <c r="I5" s="31"/>
      <c r="J5" s="32">
        <v>5000</v>
      </c>
      <c r="K5" s="33"/>
      <c r="L5" s="32">
        <v>5000</v>
      </c>
      <c r="M5" s="34"/>
      <c r="N5" s="32">
        <v>5000</v>
      </c>
      <c r="O5" s="33"/>
      <c r="P5" s="35">
        <v>5000</v>
      </c>
      <c r="Q5" s="484"/>
      <c r="R5" s="411">
        <f>D5*E5*Q5</f>
        <v>0</v>
      </c>
    </row>
    <row r="6" spans="1:18" ht="38.25" x14ac:dyDescent="0.25">
      <c r="A6" s="24"/>
      <c r="B6" s="25"/>
      <c r="C6" s="37" t="s">
        <v>7</v>
      </c>
      <c r="D6" s="38">
        <v>2</v>
      </c>
      <c r="E6" s="383"/>
      <c r="F6" s="384">
        <v>18000</v>
      </c>
      <c r="G6" s="28"/>
      <c r="H6" s="30"/>
      <c r="I6" s="39"/>
      <c r="J6" s="40">
        <v>18000</v>
      </c>
      <c r="K6" s="41"/>
      <c r="L6" s="40"/>
      <c r="M6" s="42"/>
      <c r="N6" s="40">
        <v>18000</v>
      </c>
      <c r="O6" s="43"/>
      <c r="P6" s="44"/>
      <c r="Q6" s="484"/>
      <c r="R6" s="411">
        <f>D6*F6*Q6</f>
        <v>0</v>
      </c>
    </row>
    <row r="7" spans="1:18" ht="25.5" x14ac:dyDescent="0.25">
      <c r="A7" s="45"/>
      <c r="B7" s="46"/>
      <c r="C7" s="47" t="s">
        <v>8</v>
      </c>
      <c r="D7" s="48"/>
      <c r="E7" s="385"/>
      <c r="F7" s="386"/>
      <c r="G7" s="49"/>
      <c r="H7" s="50"/>
      <c r="I7" s="51"/>
      <c r="J7" s="52"/>
      <c r="K7" s="53"/>
      <c r="L7" s="52"/>
      <c r="M7" s="54"/>
      <c r="N7" s="52"/>
      <c r="O7" s="55"/>
      <c r="P7" s="56"/>
      <c r="Q7" s="485"/>
      <c r="R7" s="412">
        <f>Q7</f>
        <v>0</v>
      </c>
    </row>
    <row r="8" spans="1:18" x14ac:dyDescent="0.25">
      <c r="A8" s="58"/>
      <c r="B8" s="59"/>
      <c r="C8" s="60" t="s">
        <v>295</v>
      </c>
      <c r="D8" s="380">
        <v>1</v>
      </c>
      <c r="E8" s="387">
        <v>203</v>
      </c>
      <c r="F8" s="388"/>
      <c r="G8" s="61"/>
      <c r="H8" s="62">
        <v>203</v>
      </c>
      <c r="I8" s="63"/>
      <c r="J8" s="64"/>
      <c r="K8" s="65"/>
      <c r="L8" s="66">
        <v>203</v>
      </c>
      <c r="M8" s="67"/>
      <c r="N8" s="64"/>
      <c r="O8" s="68"/>
      <c r="P8" s="69"/>
      <c r="Q8" s="486"/>
      <c r="R8" s="413">
        <f>D8*E8*Q8</f>
        <v>0</v>
      </c>
    </row>
    <row r="9" spans="1:18" x14ac:dyDescent="0.25">
      <c r="A9" s="71" t="s">
        <v>9</v>
      </c>
      <c r="B9" s="72"/>
      <c r="C9" s="429" t="s">
        <v>10</v>
      </c>
      <c r="D9" s="433"/>
      <c r="E9" s="433"/>
      <c r="F9" s="433"/>
      <c r="G9" s="433"/>
      <c r="H9" s="433" t="s">
        <v>11</v>
      </c>
      <c r="I9" s="433"/>
      <c r="J9" s="433"/>
      <c r="K9" s="433"/>
      <c r="L9" s="433"/>
      <c r="M9" s="433"/>
      <c r="N9" s="433"/>
      <c r="O9" s="433"/>
      <c r="P9" s="433"/>
      <c r="Q9" s="487"/>
      <c r="R9" s="434"/>
    </row>
    <row r="10" spans="1:18" x14ac:dyDescent="0.25">
      <c r="A10" s="73" t="s">
        <v>9</v>
      </c>
      <c r="B10" s="74" t="s">
        <v>12</v>
      </c>
      <c r="C10" s="75" t="s">
        <v>13</v>
      </c>
      <c r="D10" s="76">
        <v>2</v>
      </c>
      <c r="E10" s="78"/>
      <c r="F10" s="77"/>
      <c r="G10" s="79" t="s">
        <v>14</v>
      </c>
      <c r="H10" s="495"/>
      <c r="I10" s="80" t="s">
        <v>15</v>
      </c>
      <c r="J10" s="81"/>
      <c r="K10" s="82"/>
      <c r="L10" s="81"/>
      <c r="M10" s="83"/>
      <c r="N10" s="81"/>
      <c r="O10" s="84" t="s">
        <v>16</v>
      </c>
      <c r="P10" s="85"/>
      <c r="Q10" s="483"/>
      <c r="R10" s="410">
        <f>D10*Q10</f>
        <v>0</v>
      </c>
    </row>
    <row r="11" spans="1:18" x14ac:dyDescent="0.25">
      <c r="A11" s="86" t="s">
        <v>9</v>
      </c>
      <c r="B11" s="87" t="s">
        <v>17</v>
      </c>
      <c r="C11" s="88" t="s">
        <v>18</v>
      </c>
      <c r="D11" s="89">
        <v>2</v>
      </c>
      <c r="E11" s="91"/>
      <c r="F11" s="92"/>
      <c r="G11" s="93" t="s">
        <v>14</v>
      </c>
      <c r="H11" s="496"/>
      <c r="I11" s="80" t="s">
        <v>15</v>
      </c>
      <c r="J11" s="52"/>
      <c r="K11" s="94"/>
      <c r="L11" s="52"/>
      <c r="M11" s="54"/>
      <c r="N11" s="52"/>
      <c r="O11" s="95" t="s">
        <v>16</v>
      </c>
      <c r="P11" s="96"/>
      <c r="Q11" s="485"/>
      <c r="R11" s="414">
        <f>D11*Q11</f>
        <v>0</v>
      </c>
    </row>
    <row r="12" spans="1:18" x14ac:dyDescent="0.25">
      <c r="A12" s="73" t="s">
        <v>9</v>
      </c>
      <c r="B12" s="74" t="s">
        <v>19</v>
      </c>
      <c r="C12" s="16" t="s">
        <v>20</v>
      </c>
      <c r="D12" s="97" t="s">
        <v>297</v>
      </c>
      <c r="E12" s="99"/>
      <c r="F12" s="98"/>
      <c r="G12" s="100" t="s">
        <v>14</v>
      </c>
      <c r="H12" s="497"/>
      <c r="I12" s="101"/>
      <c r="J12" s="81"/>
      <c r="K12" s="102" t="s">
        <v>21</v>
      </c>
      <c r="L12" s="81"/>
      <c r="M12" s="101"/>
      <c r="N12" s="81"/>
      <c r="O12" s="103"/>
      <c r="P12" s="81"/>
      <c r="Q12" s="488"/>
      <c r="R12" s="415">
        <f>D12*Q12</f>
        <v>0</v>
      </c>
    </row>
    <row r="13" spans="1:18" x14ac:dyDescent="0.25">
      <c r="A13" s="105" t="s">
        <v>9</v>
      </c>
      <c r="B13" s="106" t="s">
        <v>19</v>
      </c>
      <c r="C13" s="107" t="s">
        <v>22</v>
      </c>
      <c r="D13" s="108" t="s">
        <v>23</v>
      </c>
      <c r="E13" s="110"/>
      <c r="F13" s="111"/>
      <c r="G13" s="112"/>
      <c r="H13" s="436"/>
      <c r="I13" s="113" t="s">
        <v>24</v>
      </c>
      <c r="J13" s="114"/>
      <c r="K13" s="115"/>
      <c r="L13" s="114"/>
      <c r="M13" s="113" t="s">
        <v>25</v>
      </c>
      <c r="N13" s="114"/>
      <c r="O13" s="116"/>
      <c r="P13" s="114"/>
      <c r="Q13" s="489"/>
      <c r="R13" s="412">
        <f>D13*Q13</f>
        <v>0</v>
      </c>
    </row>
    <row r="14" spans="1:18" x14ac:dyDescent="0.25">
      <c r="A14" s="117" t="s">
        <v>9</v>
      </c>
      <c r="B14" s="118" t="s">
        <v>26</v>
      </c>
      <c r="C14" s="377" t="s">
        <v>296</v>
      </c>
      <c r="D14" s="378">
        <v>1</v>
      </c>
      <c r="E14" s="78"/>
      <c r="F14" s="77"/>
      <c r="G14" s="435"/>
      <c r="H14" s="30"/>
      <c r="I14" s="379"/>
      <c r="J14" s="119"/>
      <c r="K14" s="120"/>
      <c r="L14" s="119"/>
      <c r="M14" s="121" t="s">
        <v>25</v>
      </c>
      <c r="N14" s="119"/>
      <c r="O14" s="122"/>
      <c r="P14" s="119"/>
      <c r="Q14" s="483"/>
      <c r="R14" s="410">
        <f>D14*Q14</f>
        <v>0</v>
      </c>
    </row>
    <row r="15" spans="1:18" x14ac:dyDescent="0.25">
      <c r="A15" s="123" t="s">
        <v>9</v>
      </c>
      <c r="B15" s="124" t="s">
        <v>27</v>
      </c>
      <c r="C15" s="125" t="s">
        <v>28</v>
      </c>
      <c r="D15" s="126">
        <v>1</v>
      </c>
      <c r="E15" s="128"/>
      <c r="F15" s="127"/>
      <c r="G15" s="28"/>
      <c r="H15" s="30"/>
      <c r="I15" s="129"/>
      <c r="J15" s="130"/>
      <c r="K15" s="131" t="s">
        <v>29</v>
      </c>
      <c r="L15" s="130"/>
      <c r="M15" s="132"/>
      <c r="N15" s="130"/>
      <c r="O15" s="133"/>
      <c r="P15" s="130"/>
      <c r="Q15" s="484"/>
      <c r="R15" s="411">
        <f>D15*Q15</f>
        <v>0</v>
      </c>
    </row>
    <row r="16" spans="1:18" x14ac:dyDescent="0.25">
      <c r="A16" s="86" t="s">
        <v>9</v>
      </c>
      <c r="B16" s="87" t="s">
        <v>30</v>
      </c>
      <c r="C16" s="88" t="s">
        <v>31</v>
      </c>
      <c r="D16" s="89">
        <v>1</v>
      </c>
      <c r="E16" s="128"/>
      <c r="F16" s="127"/>
      <c r="G16" s="28"/>
      <c r="H16" s="30"/>
      <c r="I16" s="129"/>
      <c r="J16" s="130"/>
      <c r="K16" s="131" t="s">
        <v>32</v>
      </c>
      <c r="L16" s="130"/>
      <c r="M16" s="132"/>
      <c r="N16" s="130"/>
      <c r="O16" s="133"/>
      <c r="P16" s="130"/>
      <c r="Q16" s="484"/>
      <c r="R16" s="411">
        <f>D16*Q16</f>
        <v>0</v>
      </c>
    </row>
    <row r="17" spans="1:18" x14ac:dyDescent="0.25">
      <c r="A17" s="123" t="s">
        <v>9</v>
      </c>
      <c r="B17" s="124" t="s">
        <v>33</v>
      </c>
      <c r="C17" s="125" t="s">
        <v>34</v>
      </c>
      <c r="D17" s="126">
        <v>1</v>
      </c>
      <c r="E17" s="128"/>
      <c r="F17" s="127"/>
      <c r="G17" s="28"/>
      <c r="H17" s="30"/>
      <c r="I17" s="129"/>
      <c r="J17" s="130"/>
      <c r="K17" s="131" t="s">
        <v>29</v>
      </c>
      <c r="L17" s="130"/>
      <c r="M17" s="132"/>
      <c r="N17" s="130"/>
      <c r="O17" s="133"/>
      <c r="P17" s="130"/>
      <c r="Q17" s="484"/>
      <c r="R17" s="411">
        <f>D17*Q17</f>
        <v>0</v>
      </c>
    </row>
    <row r="18" spans="1:18" x14ac:dyDescent="0.25">
      <c r="A18" s="123" t="s">
        <v>9</v>
      </c>
      <c r="B18" s="124" t="s">
        <v>35</v>
      </c>
      <c r="C18" s="125" t="s">
        <v>36</v>
      </c>
      <c r="D18" s="126">
        <v>1</v>
      </c>
      <c r="E18" s="128"/>
      <c r="F18" s="127"/>
      <c r="G18" s="28"/>
      <c r="H18" s="30"/>
      <c r="I18" s="129"/>
      <c r="J18" s="130" t="s">
        <v>37</v>
      </c>
      <c r="K18" s="131" t="s">
        <v>32</v>
      </c>
      <c r="L18" s="130"/>
      <c r="M18" s="132"/>
      <c r="N18" s="130"/>
      <c r="O18" s="133"/>
      <c r="P18" s="130"/>
      <c r="Q18" s="484"/>
      <c r="R18" s="411">
        <f>D18*Q18</f>
        <v>0</v>
      </c>
    </row>
    <row r="19" spans="1:18" x14ac:dyDescent="0.25">
      <c r="A19" s="86" t="s">
        <v>9</v>
      </c>
      <c r="B19" s="87" t="s">
        <v>38</v>
      </c>
      <c r="C19" s="88" t="s">
        <v>39</v>
      </c>
      <c r="D19" s="89">
        <v>1</v>
      </c>
      <c r="E19" s="134"/>
      <c r="F19" s="90"/>
      <c r="G19" s="135"/>
      <c r="H19" s="50"/>
      <c r="I19" s="51"/>
      <c r="J19" s="52"/>
      <c r="K19" s="80" t="s">
        <v>32</v>
      </c>
      <c r="L19" s="52"/>
      <c r="M19" s="136"/>
      <c r="N19" s="52"/>
      <c r="O19" s="137"/>
      <c r="P19" s="52"/>
      <c r="Q19" s="485"/>
      <c r="R19" s="414">
        <f>D19*Q19</f>
        <v>0</v>
      </c>
    </row>
    <row r="20" spans="1:18" x14ac:dyDescent="0.25">
      <c r="A20" s="73" t="s">
        <v>9</v>
      </c>
      <c r="B20" s="74" t="s">
        <v>40</v>
      </c>
      <c r="C20" s="138" t="s">
        <v>41</v>
      </c>
      <c r="D20" s="139">
        <v>1</v>
      </c>
      <c r="E20" s="141"/>
      <c r="F20" s="140"/>
      <c r="G20" s="142"/>
      <c r="H20" s="497"/>
      <c r="I20" s="143"/>
      <c r="J20" s="81"/>
      <c r="K20" s="144"/>
      <c r="L20" s="81"/>
      <c r="M20" s="102" t="s">
        <v>42</v>
      </c>
      <c r="N20" s="81"/>
      <c r="O20" s="103"/>
      <c r="P20" s="81"/>
      <c r="Q20" s="488"/>
      <c r="R20" s="104">
        <f>D20*Q20</f>
        <v>0</v>
      </c>
    </row>
    <row r="21" spans="1:18" x14ac:dyDescent="0.25">
      <c r="A21" s="123" t="s">
        <v>9</v>
      </c>
      <c r="B21" s="124"/>
      <c r="C21" s="145" t="s">
        <v>43</v>
      </c>
      <c r="D21" s="146">
        <v>2</v>
      </c>
      <c r="E21" s="148"/>
      <c r="F21" s="147"/>
      <c r="G21" s="28"/>
      <c r="H21" s="149"/>
      <c r="I21" s="129"/>
      <c r="J21" s="130"/>
      <c r="K21" s="131" t="s">
        <v>44</v>
      </c>
      <c r="L21" s="130"/>
      <c r="M21" s="132"/>
      <c r="N21" s="130"/>
      <c r="O21" s="131" t="s">
        <v>45</v>
      </c>
      <c r="P21" s="130"/>
      <c r="Q21" s="484"/>
      <c r="R21" s="36">
        <f>D21*Q21</f>
        <v>0</v>
      </c>
    </row>
    <row r="22" spans="1:18" x14ac:dyDescent="0.25">
      <c r="A22" s="117" t="s">
        <v>9</v>
      </c>
      <c r="B22" s="118" t="s">
        <v>47</v>
      </c>
      <c r="C22" s="75" t="s">
        <v>48</v>
      </c>
      <c r="D22" s="76">
        <v>1</v>
      </c>
      <c r="E22" s="78"/>
      <c r="F22" s="77"/>
      <c r="G22" s="152"/>
      <c r="H22" s="153"/>
      <c r="I22" s="154"/>
      <c r="J22" s="119"/>
      <c r="K22" s="121" t="s">
        <v>29</v>
      </c>
      <c r="L22" s="119"/>
      <c r="M22" s="155"/>
      <c r="N22" s="119"/>
      <c r="O22" s="122"/>
      <c r="P22" s="119"/>
      <c r="Q22" s="483"/>
      <c r="R22" s="410">
        <f>D22*Q22</f>
        <v>0</v>
      </c>
    </row>
    <row r="23" spans="1:18" x14ac:dyDescent="0.25">
      <c r="A23" s="123" t="s">
        <v>9</v>
      </c>
      <c r="B23" s="124" t="s">
        <v>49</v>
      </c>
      <c r="C23" s="125" t="s">
        <v>50</v>
      </c>
      <c r="D23" s="126">
        <v>1</v>
      </c>
      <c r="E23" s="128"/>
      <c r="F23" s="127"/>
      <c r="G23" s="28"/>
      <c r="H23" s="395"/>
      <c r="I23" s="129"/>
      <c r="J23" s="130"/>
      <c r="K23" s="131" t="s">
        <v>51</v>
      </c>
      <c r="L23" s="130"/>
      <c r="M23" s="132"/>
      <c r="N23" s="130"/>
      <c r="O23" s="133"/>
      <c r="P23" s="130"/>
      <c r="Q23" s="484"/>
      <c r="R23" s="411">
        <f>D23*Q23</f>
        <v>0</v>
      </c>
    </row>
    <row r="24" spans="1:18" x14ac:dyDescent="0.25">
      <c r="A24" s="123" t="s">
        <v>9</v>
      </c>
      <c r="B24" s="124" t="s">
        <v>52</v>
      </c>
      <c r="C24" s="125" t="s">
        <v>53</v>
      </c>
      <c r="D24" s="126">
        <v>2</v>
      </c>
      <c r="E24" s="128"/>
      <c r="F24" s="127"/>
      <c r="G24" s="28"/>
      <c r="H24" s="30"/>
      <c r="I24" s="131" t="s">
        <v>54</v>
      </c>
      <c r="J24" s="130"/>
      <c r="K24" s="156"/>
      <c r="L24" s="130"/>
      <c r="M24" s="132"/>
      <c r="N24" s="130"/>
      <c r="O24" s="157" t="s">
        <v>55</v>
      </c>
      <c r="P24" s="158"/>
      <c r="Q24" s="484"/>
      <c r="R24" s="411">
        <f>D24*Q24</f>
        <v>0</v>
      </c>
    </row>
    <row r="25" spans="1:18" x14ac:dyDescent="0.25">
      <c r="A25" s="86" t="s">
        <v>9</v>
      </c>
      <c r="B25" s="87" t="s">
        <v>56</v>
      </c>
      <c r="C25" s="88" t="s">
        <v>57</v>
      </c>
      <c r="D25" s="89">
        <v>2</v>
      </c>
      <c r="E25" s="134"/>
      <c r="F25" s="90"/>
      <c r="G25" s="135"/>
      <c r="H25" s="50"/>
      <c r="I25" s="80" t="s">
        <v>54</v>
      </c>
      <c r="J25" s="52"/>
      <c r="K25" s="53"/>
      <c r="L25" s="52"/>
      <c r="M25" s="136"/>
      <c r="N25" s="52"/>
      <c r="O25" s="95" t="s">
        <v>55</v>
      </c>
      <c r="P25" s="96"/>
      <c r="Q25" s="485"/>
      <c r="R25" s="411">
        <f>D25*Q25</f>
        <v>0</v>
      </c>
    </row>
    <row r="26" spans="1:18" x14ac:dyDescent="0.25">
      <c r="A26" s="159" t="s">
        <v>9</v>
      </c>
      <c r="B26" s="160" t="s">
        <v>58</v>
      </c>
      <c r="C26" s="429" t="s">
        <v>59</v>
      </c>
      <c r="D26" s="430"/>
      <c r="E26" s="161"/>
      <c r="F26" s="161"/>
      <c r="G26" s="431"/>
      <c r="H26" s="431"/>
      <c r="I26" s="161"/>
      <c r="J26" s="161"/>
      <c r="K26" s="161"/>
      <c r="L26" s="161"/>
      <c r="M26" s="161"/>
      <c r="N26" s="161"/>
      <c r="O26" s="161"/>
      <c r="P26" s="161"/>
      <c r="Q26" s="161"/>
      <c r="R26" s="432"/>
    </row>
    <row r="27" spans="1:18" x14ac:dyDescent="0.25">
      <c r="A27" s="117" t="s">
        <v>9</v>
      </c>
      <c r="B27" s="118" t="s">
        <v>58</v>
      </c>
      <c r="C27" s="162" t="s">
        <v>60</v>
      </c>
      <c r="D27" s="76">
        <v>1</v>
      </c>
      <c r="E27" s="78"/>
      <c r="F27" s="77"/>
      <c r="G27" s="152"/>
      <c r="H27" s="18"/>
      <c r="I27" s="2"/>
      <c r="J27" s="163"/>
      <c r="K27" s="164"/>
      <c r="L27" s="163"/>
      <c r="M27" s="80" t="s">
        <v>61</v>
      </c>
      <c r="N27" s="163"/>
      <c r="O27" s="165"/>
      <c r="P27" s="163"/>
      <c r="Q27" s="483"/>
      <c r="R27" s="410">
        <f>D27*Q27</f>
        <v>0</v>
      </c>
    </row>
    <row r="28" spans="1:18" x14ac:dyDescent="0.25">
      <c r="A28" s="117" t="s">
        <v>9</v>
      </c>
      <c r="B28" s="118" t="s">
        <v>58</v>
      </c>
      <c r="C28" s="162" t="s">
        <v>62</v>
      </c>
      <c r="D28" s="76">
        <v>1</v>
      </c>
      <c r="E28" s="128"/>
      <c r="F28" s="127"/>
      <c r="G28" s="28"/>
      <c r="H28" s="30"/>
      <c r="I28" s="51"/>
      <c r="J28" s="52"/>
      <c r="K28" s="53"/>
      <c r="L28" s="52"/>
      <c r="M28" s="131" t="s">
        <v>61</v>
      </c>
      <c r="N28" s="52"/>
      <c r="O28" s="137"/>
      <c r="P28" s="52"/>
      <c r="Q28" s="484"/>
      <c r="R28" s="410">
        <f>D28*Q28</f>
        <v>0</v>
      </c>
    </row>
    <row r="29" spans="1:18" x14ac:dyDescent="0.25">
      <c r="A29" s="166" t="s">
        <v>9</v>
      </c>
      <c r="B29" s="167" t="s">
        <v>58</v>
      </c>
      <c r="C29" s="168" t="s">
        <v>63</v>
      </c>
      <c r="D29" s="27">
        <v>1</v>
      </c>
      <c r="E29" s="91"/>
      <c r="F29" s="92"/>
      <c r="G29" s="17"/>
      <c r="H29" s="169"/>
      <c r="I29" s="51"/>
      <c r="J29" s="52"/>
      <c r="K29" s="53"/>
      <c r="L29" s="52"/>
      <c r="M29" s="131" t="s">
        <v>61</v>
      </c>
      <c r="N29" s="52"/>
      <c r="O29" s="137"/>
      <c r="P29" s="52"/>
      <c r="Q29" s="484"/>
      <c r="R29" s="410">
        <f>D29*Q29</f>
        <v>0</v>
      </c>
    </row>
    <row r="30" spans="1:18" x14ac:dyDescent="0.25">
      <c r="A30" s="105" t="s">
        <v>9</v>
      </c>
      <c r="B30" s="106" t="s">
        <v>58</v>
      </c>
      <c r="C30" s="107" t="s">
        <v>64</v>
      </c>
      <c r="D30" s="170">
        <v>2</v>
      </c>
      <c r="E30" s="171"/>
      <c r="F30" s="109"/>
      <c r="G30" s="49"/>
      <c r="H30" s="172"/>
      <c r="I30" s="113" t="s">
        <v>65</v>
      </c>
      <c r="J30" s="114"/>
      <c r="K30" s="173"/>
      <c r="L30" s="114"/>
      <c r="M30" s="174" t="s">
        <v>61</v>
      </c>
      <c r="N30" s="114"/>
      <c r="O30" s="116"/>
      <c r="P30" s="114"/>
      <c r="Q30" s="485"/>
      <c r="R30" s="57">
        <f>D30*Q30</f>
        <v>0</v>
      </c>
    </row>
    <row r="31" spans="1:18" x14ac:dyDescent="0.25">
      <c r="A31" s="117" t="s">
        <v>9</v>
      </c>
      <c r="B31" s="118" t="s">
        <v>66</v>
      </c>
      <c r="C31" s="75" t="s">
        <v>67</v>
      </c>
      <c r="D31" s="76">
        <v>1</v>
      </c>
      <c r="E31" s="78"/>
      <c r="F31" s="77"/>
      <c r="G31" s="152"/>
      <c r="H31" s="18"/>
      <c r="I31" s="175"/>
      <c r="J31" s="119"/>
      <c r="K31" s="121" t="s">
        <v>21</v>
      </c>
      <c r="L31" s="119"/>
      <c r="M31" s="155"/>
      <c r="N31" s="119"/>
      <c r="O31" s="122"/>
      <c r="P31" s="119"/>
      <c r="Q31" s="488"/>
      <c r="R31" s="410">
        <f>D31*Q31</f>
        <v>0</v>
      </c>
    </row>
    <row r="32" spans="1:18" x14ac:dyDescent="0.25">
      <c r="A32" s="123" t="s">
        <v>9</v>
      </c>
      <c r="B32" s="124" t="s">
        <v>68</v>
      </c>
      <c r="C32" s="125" t="s">
        <v>69</v>
      </c>
      <c r="D32" s="176" t="s">
        <v>297</v>
      </c>
      <c r="E32" s="128"/>
      <c r="F32" s="127"/>
      <c r="G32" s="177" t="s">
        <v>70</v>
      </c>
      <c r="H32" s="395"/>
      <c r="I32" s="51"/>
      <c r="J32" s="130"/>
      <c r="K32" s="131" t="s">
        <v>21</v>
      </c>
      <c r="L32" s="130"/>
      <c r="M32" s="132"/>
      <c r="N32" s="130"/>
      <c r="O32" s="133"/>
      <c r="P32" s="130"/>
      <c r="Q32" s="484"/>
      <c r="R32" s="410">
        <f>D32*Q32</f>
        <v>0</v>
      </c>
    </row>
    <row r="33" spans="1:18" x14ac:dyDescent="0.25">
      <c r="A33" s="123" t="s">
        <v>9</v>
      </c>
      <c r="B33" s="124" t="s">
        <v>68</v>
      </c>
      <c r="C33" s="178" t="s">
        <v>71</v>
      </c>
      <c r="D33" s="176" t="s">
        <v>23</v>
      </c>
      <c r="E33" s="128"/>
      <c r="F33" s="127"/>
      <c r="G33" s="179"/>
      <c r="H33" s="149"/>
      <c r="I33" s="131" t="s">
        <v>65</v>
      </c>
      <c r="J33" s="52"/>
      <c r="K33" s="180"/>
      <c r="L33" s="52"/>
      <c r="M33" s="131" t="s">
        <v>61</v>
      </c>
      <c r="N33" s="52"/>
      <c r="O33" s="51"/>
      <c r="P33" s="52"/>
      <c r="Q33" s="484"/>
      <c r="R33" s="410">
        <f>D33*Q33</f>
        <v>0</v>
      </c>
    </row>
    <row r="34" spans="1:18" x14ac:dyDescent="0.25">
      <c r="A34" s="123" t="s">
        <v>9</v>
      </c>
      <c r="B34" s="124" t="s">
        <v>72</v>
      </c>
      <c r="C34" s="125" t="s">
        <v>73</v>
      </c>
      <c r="D34" s="126">
        <v>2</v>
      </c>
      <c r="E34" s="128"/>
      <c r="F34" s="127"/>
      <c r="G34" s="177" t="s">
        <v>70</v>
      </c>
      <c r="H34" s="395"/>
      <c r="I34" s="174" t="s">
        <v>65</v>
      </c>
      <c r="J34" s="52"/>
      <c r="K34" s="53"/>
      <c r="L34" s="52"/>
      <c r="M34" s="181"/>
      <c r="N34" s="52"/>
      <c r="O34" s="182" t="s">
        <v>74</v>
      </c>
      <c r="P34" s="183"/>
      <c r="Q34" s="489"/>
      <c r="R34" s="416">
        <f>D34*Q34</f>
        <v>0</v>
      </c>
    </row>
    <row r="35" spans="1:18" x14ac:dyDescent="0.25">
      <c r="A35" s="159" t="s">
        <v>9</v>
      </c>
      <c r="B35" s="160" t="s">
        <v>75</v>
      </c>
      <c r="C35" s="429" t="s">
        <v>76</v>
      </c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87"/>
      <c r="R35" s="434"/>
    </row>
    <row r="36" spans="1:18" x14ac:dyDescent="0.25">
      <c r="A36" s="117" t="s">
        <v>9</v>
      </c>
      <c r="B36" s="167"/>
      <c r="C36" s="184" t="s">
        <v>77</v>
      </c>
      <c r="D36" s="185">
        <v>2</v>
      </c>
      <c r="E36" s="78"/>
      <c r="F36" s="77"/>
      <c r="G36" s="152"/>
      <c r="H36" s="18"/>
      <c r="I36" s="80" t="s">
        <v>78</v>
      </c>
      <c r="J36" s="81"/>
      <c r="K36" s="144"/>
      <c r="L36" s="81"/>
      <c r="M36" s="180"/>
      <c r="N36" s="81"/>
      <c r="O36" s="80" t="s">
        <v>79</v>
      </c>
      <c r="P36" s="81"/>
      <c r="Q36" s="488"/>
      <c r="R36" s="415">
        <f>D36*Q36</f>
        <v>0</v>
      </c>
    </row>
    <row r="37" spans="1:18" x14ac:dyDescent="0.25">
      <c r="A37" s="123" t="s">
        <v>9</v>
      </c>
      <c r="B37" s="183"/>
      <c r="C37" s="186" t="s">
        <v>80</v>
      </c>
      <c r="D37" s="187">
        <v>4</v>
      </c>
      <c r="E37" s="134"/>
      <c r="F37" s="90"/>
      <c r="G37" s="150" t="s">
        <v>81</v>
      </c>
      <c r="H37" s="50"/>
      <c r="I37" s="113" t="s">
        <v>78</v>
      </c>
      <c r="J37" s="163"/>
      <c r="K37" s="113" t="s">
        <v>82</v>
      </c>
      <c r="L37" s="163"/>
      <c r="M37" s="113" t="s">
        <v>83</v>
      </c>
      <c r="N37" s="163"/>
      <c r="O37" s="113" t="s">
        <v>79</v>
      </c>
      <c r="P37" s="163"/>
      <c r="Q37" s="489"/>
      <c r="R37" s="412">
        <f>D37*Q37</f>
        <v>0</v>
      </c>
    </row>
    <row r="38" spans="1:18" x14ac:dyDescent="0.25">
      <c r="A38" s="188" t="s">
        <v>84</v>
      </c>
      <c r="B38" s="189" t="s">
        <v>12</v>
      </c>
      <c r="C38" s="190" t="s">
        <v>85</v>
      </c>
      <c r="D38" s="191">
        <v>2</v>
      </c>
      <c r="E38" s="193"/>
      <c r="F38" s="192"/>
      <c r="G38" s="499"/>
      <c r="H38" s="498"/>
      <c r="I38" s="194" t="s">
        <v>86</v>
      </c>
      <c r="J38" s="64"/>
      <c r="K38" s="65"/>
      <c r="L38" s="64"/>
      <c r="M38" s="195"/>
      <c r="N38" s="64"/>
      <c r="O38" s="196" t="s">
        <v>87</v>
      </c>
      <c r="P38" s="197"/>
      <c r="Q38" s="490"/>
      <c r="R38" s="416">
        <f>D38*Q38</f>
        <v>0</v>
      </c>
    </row>
    <row r="39" spans="1:18" x14ac:dyDescent="0.25">
      <c r="A39" s="159" t="s">
        <v>84</v>
      </c>
      <c r="B39" s="160" t="s">
        <v>26</v>
      </c>
      <c r="C39" s="429" t="s">
        <v>88</v>
      </c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87"/>
      <c r="R39" s="434"/>
    </row>
    <row r="40" spans="1:18" x14ac:dyDescent="0.25">
      <c r="A40" s="166" t="s">
        <v>84</v>
      </c>
      <c r="B40" s="167"/>
      <c r="C40" s="198" t="s">
        <v>298</v>
      </c>
      <c r="D40" s="199">
        <v>1</v>
      </c>
      <c r="E40" s="91"/>
      <c r="F40" s="92"/>
      <c r="G40" s="17"/>
      <c r="H40" s="169"/>
      <c r="I40" s="389"/>
      <c r="J40" s="390"/>
      <c r="K40" s="131" t="s">
        <v>51</v>
      </c>
      <c r="L40" s="390"/>
      <c r="M40" s="391"/>
      <c r="N40" s="390"/>
      <c r="O40" s="391"/>
      <c r="P40" s="390"/>
      <c r="Q40" s="483"/>
      <c r="R40" s="410">
        <f>D40*Q40</f>
        <v>0</v>
      </c>
    </row>
    <row r="41" spans="1:18" x14ac:dyDescent="0.25">
      <c r="A41" s="123" t="s">
        <v>9</v>
      </c>
      <c r="B41" s="124"/>
      <c r="C41" s="200" t="s">
        <v>299</v>
      </c>
      <c r="D41" s="201">
        <v>1</v>
      </c>
      <c r="E41" s="128"/>
      <c r="F41" s="127"/>
      <c r="G41" s="28"/>
      <c r="H41" s="202">
        <v>14</v>
      </c>
      <c r="I41" s="129"/>
      <c r="J41" s="130"/>
      <c r="K41" s="437"/>
      <c r="L41" s="398" t="s">
        <v>51</v>
      </c>
      <c r="M41" s="132"/>
      <c r="N41" s="130"/>
      <c r="O41" s="132"/>
      <c r="P41" s="130"/>
      <c r="Q41" s="484"/>
      <c r="R41" s="411">
        <f>D41*Q41</f>
        <v>0</v>
      </c>
    </row>
    <row r="42" spans="1:18" x14ac:dyDescent="0.25">
      <c r="A42" s="123" t="s">
        <v>84</v>
      </c>
      <c r="B42" s="124" t="s">
        <v>19</v>
      </c>
      <c r="C42" s="125" t="s">
        <v>90</v>
      </c>
      <c r="D42" s="126">
        <v>1</v>
      </c>
      <c r="E42" s="128"/>
      <c r="F42" s="127"/>
      <c r="G42" s="28"/>
      <c r="H42" s="30"/>
      <c r="I42" s="129"/>
      <c r="J42" s="130"/>
      <c r="K42" s="131" t="s">
        <v>51</v>
      </c>
      <c r="L42" s="130"/>
      <c r="M42" s="132"/>
      <c r="N42" s="130"/>
      <c r="O42" s="132"/>
      <c r="P42" s="130"/>
      <c r="Q42" s="484"/>
      <c r="R42" s="411">
        <f>D42*Q42</f>
        <v>0</v>
      </c>
    </row>
    <row r="43" spans="1:18" x14ac:dyDescent="0.25">
      <c r="A43" s="166" t="s">
        <v>84</v>
      </c>
      <c r="B43" s="167" t="s">
        <v>17</v>
      </c>
      <c r="C43" s="125" t="s">
        <v>91</v>
      </c>
      <c r="D43" s="27">
        <v>1</v>
      </c>
      <c r="E43" s="91"/>
      <c r="F43" s="92"/>
      <c r="G43" s="17"/>
      <c r="H43" s="169"/>
      <c r="I43" s="2"/>
      <c r="J43" s="163"/>
      <c r="K43" s="131" t="s">
        <v>51</v>
      </c>
      <c r="L43" s="163"/>
      <c r="M43" s="181"/>
      <c r="N43" s="163"/>
      <c r="O43" s="181"/>
      <c r="P43" s="163"/>
      <c r="Q43" s="485"/>
      <c r="R43" s="414">
        <f>D43*Q43</f>
        <v>0</v>
      </c>
    </row>
    <row r="44" spans="1:18" x14ac:dyDescent="0.25">
      <c r="A44" s="71" t="s">
        <v>92</v>
      </c>
      <c r="B44" s="160"/>
      <c r="C44" s="429" t="s">
        <v>93</v>
      </c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87"/>
      <c r="R44" s="434"/>
    </row>
    <row r="45" spans="1:18" ht="15.75" customHeight="1" x14ac:dyDescent="0.25">
      <c r="A45" s="166" t="s">
        <v>92</v>
      </c>
      <c r="B45" s="167" t="s">
        <v>12</v>
      </c>
      <c r="C45" s="203" t="s">
        <v>94</v>
      </c>
      <c r="D45" s="27">
        <v>2</v>
      </c>
      <c r="E45" s="91"/>
      <c r="F45" s="92"/>
      <c r="G45" s="17"/>
      <c r="H45" s="169"/>
      <c r="I45" s="102" t="s">
        <v>46</v>
      </c>
      <c r="J45" s="446"/>
      <c r="K45" s="204"/>
      <c r="L45" s="205"/>
      <c r="M45" s="206"/>
      <c r="N45" s="205"/>
      <c r="O45" s="196" t="s">
        <v>45</v>
      </c>
      <c r="P45" s="207"/>
      <c r="Q45" s="483"/>
      <c r="R45" s="410">
        <f>D45*Q45</f>
        <v>0</v>
      </c>
    </row>
    <row r="46" spans="1:18" ht="15.75" customHeight="1" x14ac:dyDescent="0.25">
      <c r="A46" s="166" t="s">
        <v>92</v>
      </c>
      <c r="B46" s="167" t="s">
        <v>12</v>
      </c>
      <c r="C46" s="168" t="s">
        <v>95</v>
      </c>
      <c r="D46" s="199">
        <v>1</v>
      </c>
      <c r="E46" s="208"/>
      <c r="F46" s="109"/>
      <c r="G46" s="49"/>
      <c r="H46" s="209">
        <v>2</v>
      </c>
      <c r="I46" s="444"/>
      <c r="J46" s="315" t="s">
        <v>46</v>
      </c>
      <c r="K46" s="210"/>
      <c r="L46" s="114"/>
      <c r="M46" s="211"/>
      <c r="N46" s="114"/>
      <c r="O46" s="212"/>
      <c r="P46" s="183"/>
      <c r="Q46" s="485"/>
      <c r="R46" s="414">
        <f>D46*Q46</f>
        <v>0</v>
      </c>
    </row>
    <row r="47" spans="1:18" x14ac:dyDescent="0.25">
      <c r="A47" s="71" t="s">
        <v>96</v>
      </c>
      <c r="B47" s="160"/>
      <c r="C47" s="438" t="s">
        <v>97</v>
      </c>
      <c r="D47" s="439"/>
      <c r="E47" s="439"/>
      <c r="F47" s="439"/>
      <c r="G47" s="439"/>
      <c r="H47" s="439"/>
      <c r="I47" s="439"/>
      <c r="J47" s="439"/>
      <c r="K47" s="439"/>
      <c r="L47" s="439"/>
      <c r="M47" s="439"/>
      <c r="N47" s="439"/>
      <c r="O47" s="439"/>
      <c r="P47" s="439"/>
      <c r="Q47" s="491"/>
      <c r="R47" s="440"/>
    </row>
    <row r="48" spans="1:18" x14ac:dyDescent="0.25">
      <c r="A48" s="166" t="s">
        <v>96</v>
      </c>
      <c r="B48" s="167" t="s">
        <v>12</v>
      </c>
      <c r="C48" s="75" t="s">
        <v>98</v>
      </c>
      <c r="D48" s="213">
        <v>1</v>
      </c>
      <c r="E48" s="214"/>
      <c r="F48" s="215"/>
      <c r="G48" s="216"/>
      <c r="H48" s="217"/>
      <c r="I48" s="392"/>
      <c r="J48" s="218"/>
      <c r="K48" s="95" t="s">
        <v>82</v>
      </c>
      <c r="L48" s="445"/>
      <c r="M48" s="206"/>
      <c r="N48" s="205"/>
      <c r="O48" s="220"/>
      <c r="P48" s="205"/>
      <c r="Q48" s="483"/>
      <c r="R48" s="410">
        <f>D48*Q48</f>
        <v>0</v>
      </c>
    </row>
    <row r="49" spans="1:18" x14ac:dyDescent="0.25">
      <c r="A49" s="166" t="s">
        <v>96</v>
      </c>
      <c r="B49" s="167" t="s">
        <v>26</v>
      </c>
      <c r="C49" s="75" t="s">
        <v>99</v>
      </c>
      <c r="D49" s="221">
        <v>1</v>
      </c>
      <c r="E49" s="128"/>
      <c r="F49" s="127"/>
      <c r="G49" s="28"/>
      <c r="H49" s="30"/>
      <c r="I49" s="393"/>
      <c r="J49" s="222"/>
      <c r="K49" s="157" t="s">
        <v>82</v>
      </c>
      <c r="L49" s="399"/>
      <c r="M49" s="132"/>
      <c r="N49" s="130"/>
      <c r="O49" s="133"/>
      <c r="P49" s="130"/>
      <c r="Q49" s="484"/>
      <c r="R49" s="410">
        <f>D49*Q49</f>
        <v>0</v>
      </c>
    </row>
    <row r="50" spans="1:18" x14ac:dyDescent="0.25">
      <c r="A50" s="166" t="s">
        <v>96</v>
      </c>
      <c r="B50" s="167" t="s">
        <v>19</v>
      </c>
      <c r="C50" s="75" t="s">
        <v>100</v>
      </c>
      <c r="D50" s="221">
        <v>1</v>
      </c>
      <c r="E50" s="128"/>
      <c r="F50" s="127"/>
      <c r="G50" s="28"/>
      <c r="H50" s="30"/>
      <c r="I50" s="393"/>
      <c r="J50" s="222"/>
      <c r="K50" s="157" t="s">
        <v>82</v>
      </c>
      <c r="L50" s="399"/>
      <c r="M50" s="132"/>
      <c r="N50" s="130"/>
      <c r="O50" s="133"/>
      <c r="P50" s="130"/>
      <c r="Q50" s="484"/>
      <c r="R50" s="410">
        <f>D50*Q50</f>
        <v>0</v>
      </c>
    </row>
    <row r="51" spans="1:18" x14ac:dyDescent="0.25">
      <c r="A51" s="166" t="s">
        <v>96</v>
      </c>
      <c r="B51" s="167" t="s">
        <v>17</v>
      </c>
      <c r="C51" s="75" t="s">
        <v>101</v>
      </c>
      <c r="D51" s="221">
        <v>1</v>
      </c>
      <c r="E51" s="128"/>
      <c r="F51" s="127"/>
      <c r="G51" s="28"/>
      <c r="H51" s="30"/>
      <c r="I51" s="393"/>
      <c r="J51" s="222"/>
      <c r="K51" s="157" t="s">
        <v>82</v>
      </c>
      <c r="L51" s="399"/>
      <c r="M51" s="132"/>
      <c r="N51" s="130"/>
      <c r="O51" s="133"/>
      <c r="P51" s="130"/>
      <c r="Q51" s="484"/>
      <c r="R51" s="410">
        <f>D51*Q51</f>
        <v>0</v>
      </c>
    </row>
    <row r="52" spans="1:18" x14ac:dyDescent="0.25">
      <c r="A52" s="166" t="s">
        <v>96</v>
      </c>
      <c r="B52" s="167" t="s">
        <v>27</v>
      </c>
      <c r="C52" s="203" t="s">
        <v>101</v>
      </c>
      <c r="D52" s="221">
        <v>1</v>
      </c>
      <c r="E52" s="128"/>
      <c r="F52" s="127"/>
      <c r="G52" s="28"/>
      <c r="H52" s="30"/>
      <c r="I52" s="394"/>
      <c r="J52" s="222"/>
      <c r="K52" s="157" t="s">
        <v>82</v>
      </c>
      <c r="L52" s="399"/>
      <c r="M52" s="132"/>
      <c r="N52" s="130"/>
      <c r="O52" s="133"/>
      <c r="P52" s="130"/>
      <c r="Q52" s="484"/>
      <c r="R52" s="410">
        <f>D52*Q52</f>
        <v>0</v>
      </c>
    </row>
    <row r="53" spans="1:18" x14ac:dyDescent="0.25">
      <c r="A53" s="166" t="s">
        <v>96</v>
      </c>
      <c r="B53" s="167"/>
      <c r="C53" s="168" t="s">
        <v>95</v>
      </c>
      <c r="D53" s="223">
        <v>1</v>
      </c>
      <c r="E53" s="91"/>
      <c r="F53" s="92"/>
      <c r="G53" s="17"/>
      <c r="H53" s="202">
        <v>8</v>
      </c>
      <c r="I53" s="224"/>
      <c r="J53" s="225"/>
      <c r="K53" s="372"/>
      <c r="L53" s="397" t="s">
        <v>82</v>
      </c>
      <c r="M53" s="181"/>
      <c r="N53" s="163"/>
      <c r="O53" s="165"/>
      <c r="P53" s="163"/>
      <c r="Q53" s="485"/>
      <c r="R53" s="410">
        <f>D53*Q53</f>
        <v>0</v>
      </c>
    </row>
    <row r="54" spans="1:18" x14ac:dyDescent="0.25">
      <c r="A54" s="71" t="s">
        <v>102</v>
      </c>
      <c r="B54" s="160"/>
      <c r="C54" s="429" t="s">
        <v>103</v>
      </c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87"/>
      <c r="R54" s="434"/>
    </row>
    <row r="55" spans="1:18" x14ac:dyDescent="0.25">
      <c r="A55" s="117" t="s">
        <v>102</v>
      </c>
      <c r="B55" s="118" t="s">
        <v>12</v>
      </c>
      <c r="C55" s="75" t="s">
        <v>104</v>
      </c>
      <c r="D55" s="76">
        <v>2</v>
      </c>
      <c r="E55" s="78"/>
      <c r="F55" s="77"/>
      <c r="G55" s="152"/>
      <c r="H55" s="18"/>
      <c r="I55" s="102" t="s">
        <v>65</v>
      </c>
      <c r="J55" s="441"/>
      <c r="K55" s="120"/>
      <c r="L55" s="119"/>
      <c r="M55" s="155"/>
      <c r="N55" s="119"/>
      <c r="O55" s="227" t="s">
        <v>74</v>
      </c>
      <c r="P55" s="207"/>
      <c r="Q55" s="483"/>
      <c r="R55" s="410">
        <f>D55*Q55</f>
        <v>0</v>
      </c>
    </row>
    <row r="56" spans="1:18" x14ac:dyDescent="0.25">
      <c r="A56" s="117" t="s">
        <v>102</v>
      </c>
      <c r="B56" s="118" t="s">
        <v>12</v>
      </c>
      <c r="C56" s="162" t="s">
        <v>95</v>
      </c>
      <c r="D56" s="185">
        <v>1</v>
      </c>
      <c r="E56" s="78"/>
      <c r="F56" s="77"/>
      <c r="G56" s="152"/>
      <c r="H56" s="228">
        <v>4</v>
      </c>
      <c r="I56" s="374"/>
      <c r="J56" s="315" t="s">
        <v>65</v>
      </c>
      <c r="K56" s="120"/>
      <c r="L56" s="119"/>
      <c r="M56" s="155"/>
      <c r="N56" s="119"/>
      <c r="O56" s="229"/>
      <c r="P56" s="158"/>
      <c r="Q56" s="484"/>
      <c r="R56" s="410">
        <f>D56*Q56</f>
        <v>0</v>
      </c>
    </row>
    <row r="57" spans="1:18" x14ac:dyDescent="0.25">
      <c r="A57" s="117" t="s">
        <v>102</v>
      </c>
      <c r="B57" s="118" t="s">
        <v>26</v>
      </c>
      <c r="C57" s="75" t="s">
        <v>105</v>
      </c>
      <c r="D57" s="76">
        <v>2</v>
      </c>
      <c r="E57" s="78"/>
      <c r="F57" s="77"/>
      <c r="G57" s="28"/>
      <c r="H57" s="149"/>
      <c r="I57" s="131" t="s">
        <v>65</v>
      </c>
      <c r="J57" s="442"/>
      <c r="K57" s="156"/>
      <c r="L57" s="130"/>
      <c r="M57" s="132"/>
      <c r="N57" s="130"/>
      <c r="O57" s="230" t="s">
        <v>74</v>
      </c>
      <c r="P57" s="158"/>
      <c r="Q57" s="484"/>
      <c r="R57" s="410">
        <f>D57*Q57</f>
        <v>0</v>
      </c>
    </row>
    <row r="58" spans="1:18" x14ac:dyDescent="0.25">
      <c r="A58" s="166" t="s">
        <v>102</v>
      </c>
      <c r="B58" s="167" t="s">
        <v>26</v>
      </c>
      <c r="C58" s="168" t="s">
        <v>95</v>
      </c>
      <c r="D58" s="199">
        <v>1</v>
      </c>
      <c r="E58" s="91"/>
      <c r="F58" s="92"/>
      <c r="G58" s="135"/>
      <c r="H58" s="231">
        <v>3</v>
      </c>
      <c r="I58" s="374"/>
      <c r="J58" s="315" t="s">
        <v>65</v>
      </c>
      <c r="K58" s="53"/>
      <c r="L58" s="52"/>
      <c r="M58" s="136"/>
      <c r="N58" s="52"/>
      <c r="O58" s="229"/>
      <c r="P58" s="158"/>
      <c r="Q58" s="484"/>
      <c r="R58" s="410">
        <f>D58*Q58</f>
        <v>0</v>
      </c>
    </row>
    <row r="59" spans="1:18" x14ac:dyDescent="0.25">
      <c r="A59" s="166" t="s">
        <v>102</v>
      </c>
      <c r="B59" s="167" t="s">
        <v>19</v>
      </c>
      <c r="C59" s="203" t="s">
        <v>106</v>
      </c>
      <c r="D59" s="27">
        <v>2</v>
      </c>
      <c r="E59" s="134"/>
      <c r="F59" s="90"/>
      <c r="G59" s="135"/>
      <c r="H59" s="233"/>
      <c r="I59" s="131" t="s">
        <v>65</v>
      </c>
      <c r="J59" s="443"/>
      <c r="K59" s="53"/>
      <c r="L59" s="52"/>
      <c r="M59" s="136"/>
      <c r="N59" s="52"/>
      <c r="O59" s="230" t="s">
        <v>74</v>
      </c>
      <c r="P59" s="158"/>
      <c r="Q59" s="484"/>
      <c r="R59" s="410">
        <f>D59*Q59</f>
        <v>0</v>
      </c>
    </row>
    <row r="60" spans="1:18" x14ac:dyDescent="0.25">
      <c r="A60" s="105" t="s">
        <v>102</v>
      </c>
      <c r="B60" s="106" t="s">
        <v>19</v>
      </c>
      <c r="C60" s="107" t="s">
        <v>95</v>
      </c>
      <c r="D60" s="234">
        <v>1</v>
      </c>
      <c r="E60" s="171"/>
      <c r="F60" s="109"/>
      <c r="G60" s="49"/>
      <c r="H60" s="209">
        <v>2</v>
      </c>
      <c r="I60" s="444"/>
      <c r="J60" s="315" t="s">
        <v>65</v>
      </c>
      <c r="K60" s="173"/>
      <c r="L60" s="114"/>
      <c r="M60" s="211"/>
      <c r="N60" s="114"/>
      <c r="O60" s="236"/>
      <c r="P60" s="183"/>
      <c r="Q60" s="485"/>
      <c r="R60" s="410">
        <f>D60*Q60</f>
        <v>0</v>
      </c>
    </row>
    <row r="61" spans="1:18" x14ac:dyDescent="0.25">
      <c r="A61" s="71" t="s">
        <v>107</v>
      </c>
      <c r="B61" s="160"/>
      <c r="C61" s="429" t="s">
        <v>108</v>
      </c>
      <c r="D61" s="433"/>
      <c r="E61" s="433"/>
      <c r="F61" s="433"/>
      <c r="G61" s="433"/>
      <c r="H61" s="433"/>
      <c r="I61" s="433"/>
      <c r="J61" s="433"/>
      <c r="K61" s="433"/>
      <c r="L61" s="433"/>
      <c r="M61" s="433"/>
      <c r="N61" s="433"/>
      <c r="O61" s="433"/>
      <c r="P61" s="433"/>
      <c r="Q61" s="487"/>
      <c r="R61" s="434"/>
    </row>
    <row r="62" spans="1:18" x14ac:dyDescent="0.25">
      <c r="A62" s="117" t="s">
        <v>107</v>
      </c>
      <c r="B62" s="118" t="s">
        <v>12</v>
      </c>
      <c r="C62" s="75" t="s">
        <v>109</v>
      </c>
      <c r="D62" s="76">
        <v>2</v>
      </c>
      <c r="E62" s="78"/>
      <c r="F62" s="77"/>
      <c r="G62" s="152"/>
      <c r="H62" s="18"/>
      <c r="I62" s="102" t="s">
        <v>54</v>
      </c>
      <c r="J62" s="441"/>
      <c r="K62" s="120"/>
      <c r="L62" s="119"/>
      <c r="M62" s="155"/>
      <c r="N62" s="119"/>
      <c r="O62" s="131" t="s">
        <v>55</v>
      </c>
      <c r="P62" s="119"/>
      <c r="Q62" s="483"/>
      <c r="R62" s="410">
        <f>D62*Q62</f>
        <v>0</v>
      </c>
    </row>
    <row r="63" spans="1:18" x14ac:dyDescent="0.25">
      <c r="A63" s="166" t="s">
        <v>107</v>
      </c>
      <c r="B63" s="167" t="s">
        <v>26</v>
      </c>
      <c r="C63" s="203" t="s">
        <v>110</v>
      </c>
      <c r="D63" s="27">
        <v>2</v>
      </c>
      <c r="E63" s="91"/>
      <c r="F63" s="92"/>
      <c r="G63" s="237"/>
      <c r="H63" s="50"/>
      <c r="I63" s="131" t="s">
        <v>54</v>
      </c>
      <c r="J63" s="443"/>
      <c r="K63" s="53"/>
      <c r="L63" s="52"/>
      <c r="M63" s="136"/>
      <c r="N63" s="52"/>
      <c r="O63" s="131" t="s">
        <v>55</v>
      </c>
      <c r="P63" s="52"/>
      <c r="Q63" s="484"/>
      <c r="R63" s="410">
        <f>D63*Q63</f>
        <v>0</v>
      </c>
    </row>
    <row r="64" spans="1:18" x14ac:dyDescent="0.25">
      <c r="A64" s="166" t="s">
        <v>107</v>
      </c>
      <c r="B64" s="167"/>
      <c r="C64" s="168" t="s">
        <v>95</v>
      </c>
      <c r="D64" s="199">
        <v>1</v>
      </c>
      <c r="E64" s="171"/>
      <c r="F64" s="109"/>
      <c r="G64" s="238"/>
      <c r="H64" s="209">
        <v>3</v>
      </c>
      <c r="I64" s="444"/>
      <c r="J64" s="315" t="s">
        <v>54</v>
      </c>
      <c r="K64" s="173"/>
      <c r="L64" s="114"/>
      <c r="M64" s="211"/>
      <c r="N64" s="114"/>
      <c r="O64" s="211"/>
      <c r="P64" s="114"/>
      <c r="Q64" s="485"/>
      <c r="R64" s="410">
        <f>D64*Q64</f>
        <v>0</v>
      </c>
    </row>
    <row r="65" spans="1:18" x14ac:dyDescent="0.25">
      <c r="A65" s="71" t="s">
        <v>111</v>
      </c>
      <c r="B65" s="160"/>
      <c r="C65" s="429" t="s">
        <v>112</v>
      </c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3"/>
      <c r="P65" s="433"/>
      <c r="Q65" s="487"/>
      <c r="R65" s="434"/>
    </row>
    <row r="66" spans="1:18" x14ac:dyDescent="0.25">
      <c r="A66" s="166" t="s">
        <v>111</v>
      </c>
      <c r="B66" s="167" t="s">
        <v>12</v>
      </c>
      <c r="C66" s="88" t="s">
        <v>113</v>
      </c>
      <c r="D66" s="27">
        <v>1</v>
      </c>
      <c r="E66" s="91"/>
      <c r="F66" s="92"/>
      <c r="G66" s="17"/>
      <c r="H66" s="169"/>
      <c r="I66" s="239"/>
      <c r="J66" s="218"/>
      <c r="K66" s="131" t="s">
        <v>82</v>
      </c>
      <c r="L66" s="205"/>
      <c r="M66" s="206"/>
      <c r="N66" s="205"/>
      <c r="O66" s="206"/>
      <c r="P66" s="205"/>
      <c r="Q66" s="490"/>
      <c r="R66" s="413">
        <f>D66*Q66</f>
        <v>0</v>
      </c>
    </row>
    <row r="67" spans="1:18" x14ac:dyDescent="0.25">
      <c r="A67" s="159" t="s">
        <v>114</v>
      </c>
      <c r="B67" s="160"/>
      <c r="C67" s="429" t="s">
        <v>115</v>
      </c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87"/>
      <c r="R67" s="434"/>
    </row>
    <row r="68" spans="1:18" ht="14.45" customHeight="1" x14ac:dyDescent="0.25">
      <c r="A68" s="166" t="s">
        <v>114</v>
      </c>
      <c r="B68" s="167" t="s">
        <v>12</v>
      </c>
      <c r="C68" s="203" t="s">
        <v>116</v>
      </c>
      <c r="D68" s="27">
        <v>1</v>
      </c>
      <c r="E68" s="91"/>
      <c r="F68" s="92"/>
      <c r="G68" s="152"/>
      <c r="H68" s="18"/>
      <c r="I68" s="154"/>
      <c r="J68" s="226"/>
      <c r="K68" s="102" t="s">
        <v>51</v>
      </c>
      <c r="L68" s="81"/>
      <c r="M68" s="155"/>
      <c r="N68" s="119"/>
      <c r="O68" s="155"/>
      <c r="P68" s="119"/>
      <c r="Q68" s="483"/>
      <c r="R68" s="410">
        <f>D68*Q68</f>
        <v>0</v>
      </c>
    </row>
    <row r="69" spans="1:18" ht="14.45" customHeight="1" x14ac:dyDescent="0.25">
      <c r="A69" s="166" t="s">
        <v>114</v>
      </c>
      <c r="B69" s="167" t="s">
        <v>12</v>
      </c>
      <c r="C69" s="168" t="s">
        <v>95</v>
      </c>
      <c r="D69" s="199">
        <v>1</v>
      </c>
      <c r="E69" s="240"/>
      <c r="F69" s="127"/>
      <c r="G69" s="17"/>
      <c r="H69" s="241">
        <v>6</v>
      </c>
      <c r="I69" s="2"/>
      <c r="J69" s="225"/>
      <c r="K69" s="374"/>
      <c r="L69" s="398" t="s">
        <v>51</v>
      </c>
      <c r="M69" s="181"/>
      <c r="N69" s="163"/>
      <c r="O69" s="181"/>
      <c r="P69" s="163"/>
      <c r="Q69" s="484"/>
      <c r="R69" s="411">
        <f>D69*Q69</f>
        <v>0</v>
      </c>
    </row>
    <row r="70" spans="1:18" x14ac:dyDescent="0.25">
      <c r="A70" s="86" t="s">
        <v>114</v>
      </c>
      <c r="B70" s="87" t="s">
        <v>26</v>
      </c>
      <c r="C70" s="203" t="s">
        <v>117</v>
      </c>
      <c r="D70" s="27">
        <v>1</v>
      </c>
      <c r="E70" s="134"/>
      <c r="F70" s="90"/>
      <c r="G70" s="135"/>
      <c r="H70" s="50"/>
      <c r="I70" s="51"/>
      <c r="J70" s="232"/>
      <c r="K70" s="113" t="s">
        <v>51</v>
      </c>
      <c r="L70" s="114"/>
      <c r="M70" s="136"/>
      <c r="N70" s="52"/>
      <c r="O70" s="136"/>
      <c r="P70" s="52"/>
      <c r="Q70" s="485"/>
      <c r="R70" s="414">
        <f>D70*Q70</f>
        <v>0</v>
      </c>
    </row>
    <row r="71" spans="1:18" x14ac:dyDescent="0.25">
      <c r="A71" s="71" t="s">
        <v>118</v>
      </c>
      <c r="B71" s="160"/>
      <c r="C71" s="429" t="s">
        <v>119</v>
      </c>
      <c r="D71" s="433"/>
      <c r="E71" s="433"/>
      <c r="F71" s="433"/>
      <c r="G71" s="433"/>
      <c r="H71" s="433"/>
      <c r="I71" s="433"/>
      <c r="J71" s="433"/>
      <c r="K71" s="433"/>
      <c r="L71" s="433"/>
      <c r="M71" s="433" t="s">
        <v>37</v>
      </c>
      <c r="N71" s="433"/>
      <c r="O71" s="433"/>
      <c r="P71" s="433"/>
      <c r="Q71" s="487"/>
      <c r="R71" s="434"/>
    </row>
    <row r="72" spans="1:18" x14ac:dyDescent="0.25">
      <c r="A72" s="117" t="s">
        <v>118</v>
      </c>
      <c r="B72" s="118" t="s">
        <v>12</v>
      </c>
      <c r="C72" s="75" t="s">
        <v>120</v>
      </c>
      <c r="D72" s="76">
        <v>2</v>
      </c>
      <c r="E72" s="78"/>
      <c r="F72" s="77"/>
      <c r="G72" s="152"/>
      <c r="H72" s="18"/>
      <c r="I72" s="131" t="s">
        <v>46</v>
      </c>
      <c r="J72" s="226"/>
      <c r="K72" s="120"/>
      <c r="L72" s="119"/>
      <c r="M72" s="155"/>
      <c r="N72" s="119"/>
      <c r="O72" s="131" t="s">
        <v>45</v>
      </c>
      <c r="P72" s="119"/>
      <c r="Q72" s="483"/>
      <c r="R72" s="410">
        <f>D72*Q72</f>
        <v>0</v>
      </c>
    </row>
    <row r="73" spans="1:18" x14ac:dyDescent="0.25">
      <c r="A73" s="166" t="s">
        <v>118</v>
      </c>
      <c r="B73" s="167" t="s">
        <v>12</v>
      </c>
      <c r="C73" s="168" t="s">
        <v>95</v>
      </c>
      <c r="D73" s="27">
        <v>1</v>
      </c>
      <c r="E73" s="91"/>
      <c r="F73" s="92"/>
      <c r="G73" s="17"/>
      <c r="H73" s="202">
        <v>2</v>
      </c>
      <c r="I73" s="444"/>
      <c r="J73" s="315" t="s">
        <v>46</v>
      </c>
      <c r="K73" s="164"/>
      <c r="L73" s="163"/>
      <c r="M73" s="181"/>
      <c r="N73" s="163"/>
      <c r="O73" s="181"/>
      <c r="P73" s="163"/>
      <c r="Q73" s="485"/>
      <c r="R73" s="411">
        <f>D73*Q73</f>
        <v>0</v>
      </c>
    </row>
    <row r="74" spans="1:18" x14ac:dyDescent="0.25">
      <c r="A74" s="71" t="s">
        <v>121</v>
      </c>
      <c r="B74" s="160"/>
      <c r="C74" s="429" t="s">
        <v>122</v>
      </c>
      <c r="D74" s="433"/>
      <c r="E74" s="433"/>
      <c r="F74" s="433"/>
      <c r="G74" s="433"/>
      <c r="H74" s="433"/>
      <c r="I74" s="433"/>
      <c r="J74" s="433"/>
      <c r="K74" s="433"/>
      <c r="L74" s="433"/>
      <c r="M74" s="433"/>
      <c r="N74" s="433"/>
      <c r="O74" s="433"/>
      <c r="P74" s="433"/>
      <c r="Q74" s="487"/>
      <c r="R74" s="434"/>
    </row>
    <row r="75" spans="1:18" x14ac:dyDescent="0.25">
      <c r="A75" s="117" t="s">
        <v>121</v>
      </c>
      <c r="B75" s="118" t="s">
        <v>19</v>
      </c>
      <c r="C75" s="75" t="s">
        <v>123</v>
      </c>
      <c r="D75" s="76">
        <v>1</v>
      </c>
      <c r="E75" s="78"/>
      <c r="F75" s="77"/>
      <c r="G75" s="28"/>
      <c r="H75" s="30"/>
      <c r="I75" s="129"/>
      <c r="J75" s="222"/>
      <c r="K75" s="131" t="s">
        <v>44</v>
      </c>
      <c r="L75" s="130"/>
      <c r="M75" s="132"/>
      <c r="N75" s="130"/>
      <c r="O75" s="132"/>
      <c r="P75" s="130"/>
      <c r="Q75" s="483"/>
      <c r="R75" s="410">
        <f>D75*Q75</f>
        <v>0</v>
      </c>
    </row>
    <row r="76" spans="1:18" x14ac:dyDescent="0.25">
      <c r="A76" s="117" t="s">
        <v>121</v>
      </c>
      <c r="B76" s="118" t="s">
        <v>19</v>
      </c>
      <c r="C76" s="168" t="s">
        <v>95</v>
      </c>
      <c r="D76" s="199">
        <v>1</v>
      </c>
      <c r="E76" s="91"/>
      <c r="F76" s="92"/>
      <c r="G76" s="28"/>
      <c r="H76" s="202">
        <v>2</v>
      </c>
      <c r="I76" s="129"/>
      <c r="J76" s="222"/>
      <c r="K76" s="437"/>
      <c r="L76" s="373" t="s">
        <v>44</v>
      </c>
      <c r="M76" s="132"/>
      <c r="N76" s="130"/>
      <c r="O76" s="132"/>
      <c r="P76" s="130"/>
      <c r="Q76" s="485"/>
      <c r="R76" s="411">
        <f>D76*Q76</f>
        <v>0</v>
      </c>
    </row>
    <row r="77" spans="1:18" x14ac:dyDescent="0.25">
      <c r="A77" s="71" t="s">
        <v>125</v>
      </c>
      <c r="B77" s="160"/>
      <c r="C77" s="429" t="s">
        <v>126</v>
      </c>
      <c r="D77" s="433"/>
      <c r="E77" s="433"/>
      <c r="F77" s="433"/>
      <c r="G77" s="433"/>
      <c r="H77" s="433"/>
      <c r="I77" s="433"/>
      <c r="J77" s="433"/>
      <c r="K77" s="433"/>
      <c r="L77" s="433"/>
      <c r="M77" s="433"/>
      <c r="N77" s="433"/>
      <c r="O77" s="433"/>
      <c r="P77" s="433"/>
      <c r="Q77" s="487"/>
      <c r="R77" s="434"/>
    </row>
    <row r="78" spans="1:18" x14ac:dyDescent="0.25">
      <c r="A78" s="117" t="s">
        <v>125</v>
      </c>
      <c r="B78" s="118" t="s">
        <v>12</v>
      </c>
      <c r="C78" s="75" t="s">
        <v>127</v>
      </c>
      <c r="D78" s="76">
        <v>2</v>
      </c>
      <c r="E78" s="91"/>
      <c r="F78" s="92"/>
      <c r="G78" s="216"/>
      <c r="H78" s="217"/>
      <c r="I78" s="131" t="s">
        <v>46</v>
      </c>
      <c r="J78" s="225"/>
      <c r="K78" s="164"/>
      <c r="L78" s="163"/>
      <c r="M78" s="181"/>
      <c r="N78" s="163"/>
      <c r="O78" s="227" t="s">
        <v>46</v>
      </c>
      <c r="P78" s="207"/>
      <c r="Q78" s="483"/>
      <c r="R78" s="410">
        <f>D78*Q78</f>
        <v>0</v>
      </c>
    </row>
    <row r="79" spans="1:18" x14ac:dyDescent="0.25">
      <c r="A79" s="166" t="s">
        <v>125</v>
      </c>
      <c r="B79" s="167" t="s">
        <v>12</v>
      </c>
      <c r="C79" s="168" t="s">
        <v>95</v>
      </c>
      <c r="D79" s="199">
        <v>1</v>
      </c>
      <c r="E79" s="91"/>
      <c r="F79" s="92"/>
      <c r="G79" s="49"/>
      <c r="H79" s="209">
        <v>4</v>
      </c>
      <c r="I79" s="437"/>
      <c r="J79" s="373" t="s">
        <v>46</v>
      </c>
      <c r="K79" s="173"/>
      <c r="L79" s="114"/>
      <c r="M79" s="211"/>
      <c r="N79" s="114"/>
      <c r="O79" s="236"/>
      <c r="P79" s="183"/>
      <c r="Q79" s="485"/>
      <c r="R79" s="414">
        <f>D79*Q79</f>
        <v>0</v>
      </c>
    </row>
    <row r="80" spans="1:18" x14ac:dyDescent="0.25">
      <c r="A80" s="71" t="s">
        <v>128</v>
      </c>
      <c r="B80" s="160"/>
      <c r="C80" s="429" t="s">
        <v>129</v>
      </c>
      <c r="D80" s="433"/>
      <c r="E80" s="433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87"/>
      <c r="R80" s="434"/>
    </row>
    <row r="81" spans="1:18" x14ac:dyDescent="0.25">
      <c r="A81" s="166" t="s">
        <v>128</v>
      </c>
      <c r="B81" s="167" t="s">
        <v>12</v>
      </c>
      <c r="C81" s="125" t="s">
        <v>130</v>
      </c>
      <c r="D81" s="27">
        <v>1</v>
      </c>
      <c r="E81" s="91"/>
      <c r="F81" s="92"/>
      <c r="G81" s="152"/>
      <c r="H81" s="18"/>
      <c r="I81" s="154"/>
      <c r="J81" s="226"/>
      <c r="K81" s="131" t="s">
        <v>131</v>
      </c>
      <c r="L81" s="119"/>
      <c r="M81" s="155"/>
      <c r="N81" s="119"/>
      <c r="O81" s="155"/>
      <c r="P81" s="119"/>
      <c r="Q81" s="483"/>
      <c r="R81" s="410">
        <f>D81*Q81</f>
        <v>0</v>
      </c>
    </row>
    <row r="82" spans="1:18" x14ac:dyDescent="0.25">
      <c r="A82" s="166" t="s">
        <v>128</v>
      </c>
      <c r="B82" s="167" t="s">
        <v>26</v>
      </c>
      <c r="C82" s="125" t="s">
        <v>132</v>
      </c>
      <c r="D82" s="126">
        <v>1</v>
      </c>
      <c r="E82" s="128"/>
      <c r="F82" s="127"/>
      <c r="G82" s="28"/>
      <c r="H82" s="30"/>
      <c r="I82" s="129"/>
      <c r="J82" s="222"/>
      <c r="K82" s="131" t="s">
        <v>131</v>
      </c>
      <c r="L82" s="130"/>
      <c r="M82" s="132"/>
      <c r="N82" s="130"/>
      <c r="O82" s="132"/>
      <c r="P82" s="130"/>
      <c r="Q82" s="484"/>
      <c r="R82" s="410">
        <f>D82*Q82</f>
        <v>0</v>
      </c>
    </row>
    <row r="83" spans="1:18" x14ac:dyDescent="0.25">
      <c r="A83" s="117" t="s">
        <v>128</v>
      </c>
      <c r="B83" s="118" t="s">
        <v>19</v>
      </c>
      <c r="C83" s="75" t="s">
        <v>133</v>
      </c>
      <c r="D83" s="76">
        <v>1</v>
      </c>
      <c r="E83" s="78"/>
      <c r="F83" s="77"/>
      <c r="G83" s="28"/>
      <c r="H83" s="395"/>
      <c r="I83" s="129"/>
      <c r="J83" s="222"/>
      <c r="K83" s="131" t="s">
        <v>131</v>
      </c>
      <c r="L83" s="130"/>
      <c r="M83" s="132"/>
      <c r="N83" s="130"/>
      <c r="O83" s="132"/>
      <c r="P83" s="130"/>
      <c r="Q83" s="484"/>
      <c r="R83" s="410">
        <f>D83*Q83</f>
        <v>0</v>
      </c>
    </row>
    <row r="84" spans="1:18" x14ac:dyDescent="0.25">
      <c r="A84" s="123" t="s">
        <v>128</v>
      </c>
      <c r="B84" s="124" t="s">
        <v>27</v>
      </c>
      <c r="C84" s="125" t="s">
        <v>134</v>
      </c>
      <c r="D84" s="126">
        <v>1</v>
      </c>
      <c r="E84" s="128"/>
      <c r="F84" s="127"/>
      <c r="G84" s="28"/>
      <c r="H84" s="30"/>
      <c r="I84" s="129"/>
      <c r="J84" s="222"/>
      <c r="K84" s="131" t="s">
        <v>131</v>
      </c>
      <c r="L84" s="130"/>
      <c r="M84" s="132"/>
      <c r="N84" s="130"/>
      <c r="O84" s="132"/>
      <c r="P84" s="130"/>
      <c r="Q84" s="484"/>
      <c r="R84" s="410">
        <f>D84*Q84</f>
        <v>0</v>
      </c>
    </row>
    <row r="85" spans="1:18" x14ac:dyDescent="0.25">
      <c r="A85" s="86" t="s">
        <v>128</v>
      </c>
      <c r="B85" s="87" t="s">
        <v>135</v>
      </c>
      <c r="C85" s="125" t="s">
        <v>136</v>
      </c>
      <c r="D85" s="89">
        <v>1</v>
      </c>
      <c r="E85" s="134"/>
      <c r="F85" s="90"/>
      <c r="G85" s="28"/>
      <c r="H85" s="30"/>
      <c r="I85" s="129"/>
      <c r="J85" s="222"/>
      <c r="K85" s="131" t="s">
        <v>131</v>
      </c>
      <c r="L85" s="130"/>
      <c r="M85" s="132"/>
      <c r="N85" s="130"/>
      <c r="O85" s="132"/>
      <c r="P85" s="130"/>
      <c r="Q85" s="484"/>
      <c r="R85" s="410">
        <f>D85*Q85</f>
        <v>0</v>
      </c>
    </row>
    <row r="86" spans="1:18" x14ac:dyDescent="0.25">
      <c r="A86" s="86" t="s">
        <v>128</v>
      </c>
      <c r="B86" s="87" t="s">
        <v>135</v>
      </c>
      <c r="C86" s="168" t="s">
        <v>95</v>
      </c>
      <c r="D86" s="199">
        <v>1</v>
      </c>
      <c r="E86" s="134"/>
      <c r="F86" s="90"/>
      <c r="G86" s="28"/>
      <c r="H86" s="202">
        <v>3</v>
      </c>
      <c r="I86" s="129"/>
      <c r="J86" s="222"/>
      <c r="K86" s="437"/>
      <c r="L86" s="398" t="s">
        <v>131</v>
      </c>
      <c r="M86" s="132"/>
      <c r="N86" s="130"/>
      <c r="O86" s="132"/>
      <c r="P86" s="130"/>
      <c r="Q86" s="484"/>
      <c r="R86" s="410">
        <f>D86*Q86</f>
        <v>0</v>
      </c>
    </row>
    <row r="87" spans="1:18" x14ac:dyDescent="0.25">
      <c r="A87" s="86" t="s">
        <v>128</v>
      </c>
      <c r="B87" s="87" t="s">
        <v>33</v>
      </c>
      <c r="C87" s="125" t="s">
        <v>137</v>
      </c>
      <c r="D87" s="89">
        <v>1</v>
      </c>
      <c r="E87" s="134"/>
      <c r="F87" s="90"/>
      <c r="G87" s="28"/>
      <c r="H87" s="30"/>
      <c r="I87" s="129"/>
      <c r="J87" s="222"/>
      <c r="K87" s="131" t="s">
        <v>131</v>
      </c>
      <c r="L87" s="130"/>
      <c r="M87" s="132"/>
      <c r="N87" s="130"/>
      <c r="O87" s="132"/>
      <c r="P87" s="130"/>
      <c r="Q87" s="484"/>
      <c r="R87" s="410">
        <f>D87*Q87</f>
        <v>0</v>
      </c>
    </row>
    <row r="88" spans="1:18" x14ac:dyDescent="0.25">
      <c r="A88" s="86" t="s">
        <v>128</v>
      </c>
      <c r="B88" s="87" t="s">
        <v>58</v>
      </c>
      <c r="C88" s="125" t="s">
        <v>138</v>
      </c>
      <c r="D88" s="89">
        <v>1</v>
      </c>
      <c r="E88" s="134"/>
      <c r="F88" s="90"/>
      <c r="G88" s="28"/>
      <c r="H88" s="30"/>
      <c r="I88" s="129"/>
      <c r="J88" s="222"/>
      <c r="K88" s="131" t="s">
        <v>131</v>
      </c>
      <c r="L88" s="130" t="s">
        <v>89</v>
      </c>
      <c r="M88" s="132"/>
      <c r="N88" s="130"/>
      <c r="O88" s="132"/>
      <c r="P88" s="130"/>
      <c r="Q88" s="484"/>
      <c r="R88" s="410">
        <f>D88*Q88</f>
        <v>0</v>
      </c>
    </row>
    <row r="89" spans="1:18" x14ac:dyDescent="0.25">
      <c r="A89" s="86" t="s">
        <v>128</v>
      </c>
      <c r="B89" s="87" t="s">
        <v>35</v>
      </c>
      <c r="C89" s="88" t="s">
        <v>139</v>
      </c>
      <c r="D89" s="89">
        <v>1</v>
      </c>
      <c r="E89" s="134"/>
      <c r="F89" s="90"/>
      <c r="G89" s="135"/>
      <c r="H89" s="50"/>
      <c r="I89" s="51"/>
      <c r="J89" s="232"/>
      <c r="K89" s="131" t="s">
        <v>131</v>
      </c>
      <c r="L89" s="52"/>
      <c r="M89" s="136"/>
      <c r="N89" s="52"/>
      <c r="O89" s="136"/>
      <c r="P89" s="52"/>
      <c r="Q89" s="485"/>
      <c r="R89" s="410">
        <f>D89*Q89</f>
        <v>0</v>
      </c>
    </row>
    <row r="90" spans="1:18" x14ac:dyDescent="0.25">
      <c r="A90" s="71" t="s">
        <v>84</v>
      </c>
      <c r="B90" s="160"/>
      <c r="C90" s="429" t="s">
        <v>140</v>
      </c>
      <c r="D90" s="433"/>
      <c r="E90" s="433"/>
      <c r="F90" s="433"/>
      <c r="G90" s="433"/>
      <c r="H90" s="433"/>
      <c r="I90" s="433"/>
      <c r="J90" s="433"/>
      <c r="K90" s="433"/>
      <c r="L90" s="433"/>
      <c r="M90" s="433"/>
      <c r="N90" s="433"/>
      <c r="O90" s="433"/>
      <c r="P90" s="433"/>
      <c r="Q90" s="487"/>
      <c r="R90" s="434"/>
    </row>
    <row r="91" spans="1:18" x14ac:dyDescent="0.25">
      <c r="A91" s="188" t="s">
        <v>84</v>
      </c>
      <c r="B91" s="189" t="s">
        <v>12</v>
      </c>
      <c r="C91" s="447" t="s">
        <v>141</v>
      </c>
      <c r="D91" s="448"/>
      <c r="E91" s="408"/>
      <c r="F91" s="408"/>
      <c r="G91" s="449"/>
      <c r="H91" s="449"/>
      <c r="I91" s="408"/>
      <c r="J91" s="450"/>
      <c r="K91" s="408"/>
      <c r="L91" s="408"/>
      <c r="M91" s="451"/>
      <c r="N91" s="408"/>
      <c r="O91" s="451"/>
      <c r="P91" s="408"/>
      <c r="Q91" s="408"/>
      <c r="R91" s="417"/>
    </row>
    <row r="92" spans="1:18" x14ac:dyDescent="0.25">
      <c r="A92" s="117" t="s">
        <v>84</v>
      </c>
      <c r="B92" s="118"/>
      <c r="C92" s="184" t="s">
        <v>142</v>
      </c>
      <c r="D92" s="76">
        <v>1</v>
      </c>
      <c r="E92" s="78"/>
      <c r="F92" s="98"/>
      <c r="G92" s="152"/>
      <c r="H92" s="18"/>
      <c r="I92" s="154"/>
      <c r="J92" s="226"/>
      <c r="K92" s="120"/>
      <c r="L92" s="119"/>
      <c r="M92" s="131" t="s">
        <v>143</v>
      </c>
      <c r="N92" s="119"/>
      <c r="O92" s="245"/>
      <c r="P92" s="119"/>
      <c r="Q92" s="483"/>
      <c r="R92" s="410">
        <f>D92*Q92</f>
        <v>0</v>
      </c>
    </row>
    <row r="93" spans="1:18" x14ac:dyDescent="0.25">
      <c r="A93" s="123" t="s">
        <v>84</v>
      </c>
      <c r="B93" s="124"/>
      <c r="C93" s="200" t="s">
        <v>144</v>
      </c>
      <c r="D93" s="126">
        <v>1</v>
      </c>
      <c r="E93" s="128"/>
      <c r="F93" s="127"/>
      <c r="G93" s="28"/>
      <c r="H93" s="30"/>
      <c r="I93" s="129"/>
      <c r="J93" s="222"/>
      <c r="K93" s="156"/>
      <c r="L93" s="130"/>
      <c r="M93" s="131" t="s">
        <v>143</v>
      </c>
      <c r="N93" s="130" t="s">
        <v>145</v>
      </c>
      <c r="O93" s="246"/>
      <c r="P93" s="130"/>
      <c r="Q93" s="484"/>
      <c r="R93" s="410">
        <f>D93*Q93</f>
        <v>0</v>
      </c>
    </row>
    <row r="94" spans="1:18" x14ac:dyDescent="0.25">
      <c r="A94" s="123" t="s">
        <v>84</v>
      </c>
      <c r="B94" s="124"/>
      <c r="C94" s="200" t="s">
        <v>146</v>
      </c>
      <c r="D94" s="126">
        <v>1</v>
      </c>
      <c r="E94" s="128"/>
      <c r="F94" s="127"/>
      <c r="G94" s="28"/>
      <c r="H94" s="30"/>
      <c r="I94" s="131" t="s">
        <v>86</v>
      </c>
      <c r="J94" s="222"/>
      <c r="K94" s="156"/>
      <c r="L94" s="130"/>
      <c r="M94" s="246"/>
      <c r="N94" s="130"/>
      <c r="O94" s="246"/>
      <c r="P94" s="130"/>
      <c r="Q94" s="484"/>
      <c r="R94" s="410">
        <f>D94*Q94</f>
        <v>0</v>
      </c>
    </row>
    <row r="95" spans="1:18" x14ac:dyDescent="0.25">
      <c r="A95" s="123" t="s">
        <v>84</v>
      </c>
      <c r="B95" s="124"/>
      <c r="C95" s="200" t="s">
        <v>147</v>
      </c>
      <c r="D95" s="126">
        <v>1</v>
      </c>
      <c r="E95" s="128"/>
      <c r="F95" s="127"/>
      <c r="G95" s="28"/>
      <c r="H95" s="30"/>
      <c r="I95" s="131" t="s">
        <v>86</v>
      </c>
      <c r="J95" s="222"/>
      <c r="K95" s="156"/>
      <c r="L95" s="130"/>
      <c r="M95" s="246"/>
      <c r="N95" s="130"/>
      <c r="O95" s="246"/>
      <c r="P95" s="130"/>
      <c r="Q95" s="484"/>
      <c r="R95" s="410">
        <f>D95*Q95</f>
        <v>0</v>
      </c>
    </row>
    <row r="96" spans="1:18" x14ac:dyDescent="0.25">
      <c r="A96" s="86" t="s">
        <v>84</v>
      </c>
      <c r="B96" s="87"/>
      <c r="C96" s="186" t="s">
        <v>148</v>
      </c>
      <c r="D96" s="89">
        <v>1</v>
      </c>
      <c r="E96" s="134"/>
      <c r="F96" s="90"/>
      <c r="G96" s="135"/>
      <c r="H96" s="50"/>
      <c r="I96" s="51"/>
      <c r="J96" s="232"/>
      <c r="K96" s="53"/>
      <c r="L96" s="52"/>
      <c r="M96" s="131" t="s">
        <v>143</v>
      </c>
      <c r="N96" s="52"/>
      <c r="O96" s="247"/>
      <c r="P96" s="52"/>
      <c r="Q96" s="485"/>
      <c r="R96" s="410">
        <f>D96*Q96</f>
        <v>0</v>
      </c>
    </row>
    <row r="97" spans="1:18" x14ac:dyDescent="0.25">
      <c r="A97" s="71" t="s">
        <v>149</v>
      </c>
      <c r="B97" s="250"/>
      <c r="C97" s="452" t="s">
        <v>150</v>
      </c>
      <c r="D97" s="453"/>
      <c r="E97" s="453"/>
      <c r="F97" s="453"/>
      <c r="G97" s="453"/>
      <c r="H97" s="453"/>
      <c r="I97" s="453"/>
      <c r="J97" s="453"/>
      <c r="K97" s="453"/>
      <c r="L97" s="453"/>
      <c r="M97" s="453"/>
      <c r="N97" s="453"/>
      <c r="O97" s="453"/>
      <c r="P97" s="453"/>
      <c r="Q97" s="492"/>
      <c r="R97" s="454"/>
    </row>
    <row r="98" spans="1:18" x14ac:dyDescent="0.25">
      <c r="A98" s="188" t="s">
        <v>149</v>
      </c>
      <c r="B98" s="189" t="s">
        <v>12</v>
      </c>
      <c r="C98" s="447" t="s">
        <v>151</v>
      </c>
      <c r="D98" s="448"/>
      <c r="E98" s="408"/>
      <c r="F98" s="408"/>
      <c r="G98" s="449"/>
      <c r="H98" s="449"/>
      <c r="I98" s="408"/>
      <c r="J98" s="450"/>
      <c r="K98" s="408"/>
      <c r="L98" s="408"/>
      <c r="M98" s="408"/>
      <c r="N98" s="408"/>
      <c r="O98" s="408"/>
      <c r="P98" s="408"/>
      <c r="Q98" s="408"/>
      <c r="R98" s="417"/>
    </row>
    <row r="99" spans="1:18" x14ac:dyDescent="0.25">
      <c r="A99" s="117" t="s">
        <v>149</v>
      </c>
      <c r="B99" s="118"/>
      <c r="C99" s="184" t="s">
        <v>152</v>
      </c>
      <c r="D99" s="76">
        <v>1</v>
      </c>
      <c r="E99" s="78"/>
      <c r="F99" s="77"/>
      <c r="G99" s="152"/>
      <c r="H99" s="18"/>
      <c r="I99" s="251"/>
      <c r="J99" s="226"/>
      <c r="K99" s="120"/>
      <c r="L99" s="119"/>
      <c r="M99" s="131" t="s">
        <v>143</v>
      </c>
      <c r="N99" s="119"/>
      <c r="O99" s="252"/>
      <c r="P99" s="119"/>
      <c r="Q99" s="483"/>
      <c r="R99" s="410">
        <f>D99*Q99</f>
        <v>0</v>
      </c>
    </row>
    <row r="100" spans="1:18" x14ac:dyDescent="0.25">
      <c r="A100" s="123" t="s">
        <v>149</v>
      </c>
      <c r="B100" s="124"/>
      <c r="C100" s="200" t="s">
        <v>144</v>
      </c>
      <c r="D100" s="126">
        <v>1</v>
      </c>
      <c r="E100" s="128"/>
      <c r="F100" s="127"/>
      <c r="G100" s="28"/>
      <c r="H100" s="30"/>
      <c r="I100" s="129"/>
      <c r="J100" s="222"/>
      <c r="K100" s="29"/>
      <c r="L100" s="130"/>
      <c r="M100" s="131" t="s">
        <v>143</v>
      </c>
      <c r="N100" s="130"/>
      <c r="O100" s="253"/>
      <c r="P100" s="130"/>
      <c r="Q100" s="484"/>
      <c r="R100" s="410">
        <f>D100*Q100</f>
        <v>0</v>
      </c>
    </row>
    <row r="101" spans="1:18" x14ac:dyDescent="0.25">
      <c r="A101" s="123" t="s">
        <v>149</v>
      </c>
      <c r="B101" s="124"/>
      <c r="C101" s="200" t="s">
        <v>153</v>
      </c>
      <c r="D101" s="126">
        <v>1</v>
      </c>
      <c r="E101" s="128"/>
      <c r="F101" s="127"/>
      <c r="G101" s="28"/>
      <c r="H101" s="202">
        <v>21</v>
      </c>
      <c r="I101" s="129"/>
      <c r="J101" s="222"/>
      <c r="K101" s="29"/>
      <c r="L101" s="130"/>
      <c r="M101" s="437"/>
      <c r="N101" s="398" t="s">
        <v>143</v>
      </c>
      <c r="O101" s="253"/>
      <c r="P101" s="130"/>
      <c r="Q101" s="484"/>
      <c r="R101" s="410">
        <f>D101*Q101</f>
        <v>0</v>
      </c>
    </row>
    <row r="102" spans="1:18" x14ac:dyDescent="0.25">
      <c r="A102" s="123" t="s">
        <v>149</v>
      </c>
      <c r="B102" s="124"/>
      <c r="C102" s="200" t="s">
        <v>154</v>
      </c>
      <c r="D102" s="126">
        <v>1</v>
      </c>
      <c r="E102" s="128"/>
      <c r="F102" s="127"/>
      <c r="G102" s="28"/>
      <c r="H102" s="30"/>
      <c r="I102" s="129"/>
      <c r="J102" s="222"/>
      <c r="K102" s="29"/>
      <c r="L102" s="130"/>
      <c r="M102" s="131" t="s">
        <v>143</v>
      </c>
      <c r="N102" s="130"/>
      <c r="O102" s="253"/>
      <c r="P102" s="130"/>
      <c r="Q102" s="484"/>
      <c r="R102" s="410">
        <f>D102*Q102</f>
        <v>0</v>
      </c>
    </row>
    <row r="103" spans="1:18" x14ac:dyDescent="0.25">
      <c r="A103" s="123" t="s">
        <v>149</v>
      </c>
      <c r="B103" s="124"/>
      <c r="C103" s="200" t="s">
        <v>300</v>
      </c>
      <c r="D103" s="126">
        <v>1</v>
      </c>
      <c r="E103" s="128"/>
      <c r="F103" s="127"/>
      <c r="G103" s="28"/>
      <c r="H103" s="30"/>
      <c r="I103" s="129"/>
      <c r="J103" s="222"/>
      <c r="K103" s="29"/>
      <c r="L103" s="130"/>
      <c r="M103" s="131" t="s">
        <v>143</v>
      </c>
      <c r="N103" s="130"/>
      <c r="O103" s="253"/>
      <c r="P103" s="130"/>
      <c r="Q103" s="484"/>
      <c r="R103" s="410">
        <f>D103*Q103</f>
        <v>0</v>
      </c>
    </row>
    <row r="104" spans="1:18" x14ac:dyDescent="0.25">
      <c r="A104" s="123" t="s">
        <v>149</v>
      </c>
      <c r="B104" s="124"/>
      <c r="C104" s="200" t="s">
        <v>301</v>
      </c>
      <c r="D104" s="126">
        <v>1</v>
      </c>
      <c r="E104" s="128"/>
      <c r="F104" s="127"/>
      <c r="G104" s="28"/>
      <c r="H104" s="30"/>
      <c r="I104" s="129"/>
      <c r="J104" s="222"/>
      <c r="K104" s="29"/>
      <c r="L104" s="130"/>
      <c r="M104" s="131" t="s">
        <v>143</v>
      </c>
      <c r="N104" s="130"/>
      <c r="O104" s="253"/>
      <c r="P104" s="130"/>
      <c r="Q104" s="484"/>
      <c r="R104" s="410">
        <f>D104*Q104</f>
        <v>0</v>
      </c>
    </row>
    <row r="105" spans="1:18" x14ac:dyDescent="0.25">
      <c r="A105" s="123" t="s">
        <v>149</v>
      </c>
      <c r="B105" s="124"/>
      <c r="C105" s="200" t="s">
        <v>155</v>
      </c>
      <c r="D105" s="126">
        <v>1</v>
      </c>
      <c r="E105" s="128"/>
      <c r="F105" s="127"/>
      <c r="G105" s="28"/>
      <c r="H105" s="30"/>
      <c r="I105" s="129"/>
      <c r="J105" s="222"/>
      <c r="K105" s="29"/>
      <c r="L105" s="130"/>
      <c r="M105" s="131" t="s">
        <v>143</v>
      </c>
      <c r="N105" s="130"/>
      <c r="O105" s="253"/>
      <c r="P105" s="130"/>
      <c r="Q105" s="484"/>
      <c r="R105" s="410">
        <f>D105*Q105</f>
        <v>0</v>
      </c>
    </row>
    <row r="106" spans="1:18" x14ac:dyDescent="0.25">
      <c r="A106" s="123" t="s">
        <v>149</v>
      </c>
      <c r="B106" s="124"/>
      <c r="C106" s="200" t="s">
        <v>156</v>
      </c>
      <c r="D106" s="126">
        <v>1</v>
      </c>
      <c r="E106" s="128"/>
      <c r="F106" s="127"/>
      <c r="G106" s="28"/>
      <c r="H106" s="30"/>
      <c r="I106" s="129"/>
      <c r="J106" s="222"/>
      <c r="K106" s="29"/>
      <c r="L106" s="130"/>
      <c r="M106" s="131" t="s">
        <v>143</v>
      </c>
      <c r="N106" s="130"/>
      <c r="O106" s="132"/>
      <c r="P106" s="130"/>
      <c r="Q106" s="484"/>
      <c r="R106" s="410">
        <f>D106*Q106</f>
        <v>0</v>
      </c>
    </row>
    <row r="107" spans="1:18" x14ac:dyDescent="0.25">
      <c r="A107" s="123" t="s">
        <v>149</v>
      </c>
      <c r="B107" s="124"/>
      <c r="C107" s="200" t="s">
        <v>302</v>
      </c>
      <c r="D107" s="126">
        <v>1</v>
      </c>
      <c r="E107" s="128"/>
      <c r="F107" s="127"/>
      <c r="G107" s="28"/>
      <c r="H107" s="30"/>
      <c r="I107" s="129"/>
      <c r="J107" s="222"/>
      <c r="K107" s="156"/>
      <c r="L107" s="130"/>
      <c r="M107" s="131" t="s">
        <v>143</v>
      </c>
      <c r="N107" s="130"/>
      <c r="O107" s="132"/>
      <c r="P107" s="130"/>
      <c r="Q107" s="484"/>
      <c r="R107" s="410">
        <f>D107*Q107</f>
        <v>0</v>
      </c>
    </row>
    <row r="108" spans="1:18" x14ac:dyDescent="0.25">
      <c r="A108" s="123" t="s">
        <v>149</v>
      </c>
      <c r="B108" s="124"/>
      <c r="C108" s="200" t="s">
        <v>316</v>
      </c>
      <c r="D108" s="126">
        <v>1</v>
      </c>
      <c r="E108" s="128"/>
      <c r="F108" s="127"/>
      <c r="G108" s="28"/>
      <c r="H108" s="30"/>
      <c r="I108" s="129"/>
      <c r="J108" s="222"/>
      <c r="K108" s="156"/>
      <c r="L108" s="130"/>
      <c r="M108" s="131" t="s">
        <v>143</v>
      </c>
      <c r="N108" s="130"/>
      <c r="O108" s="254"/>
      <c r="P108" s="130"/>
      <c r="Q108" s="484"/>
      <c r="R108" s="410">
        <f>D108*Q108</f>
        <v>0</v>
      </c>
    </row>
    <row r="109" spans="1:18" x14ac:dyDescent="0.25">
      <c r="A109" s="123" t="s">
        <v>149</v>
      </c>
      <c r="B109" s="124"/>
      <c r="C109" s="200" t="s">
        <v>157</v>
      </c>
      <c r="D109" s="126">
        <v>4</v>
      </c>
      <c r="E109" s="128"/>
      <c r="F109" s="127"/>
      <c r="G109" s="255" t="s">
        <v>158</v>
      </c>
      <c r="H109" s="30"/>
      <c r="I109" s="131" t="s">
        <v>159</v>
      </c>
      <c r="J109" s="222"/>
      <c r="K109" s="131" t="s">
        <v>160</v>
      </c>
      <c r="L109" s="130"/>
      <c r="M109" s="131" t="s">
        <v>143</v>
      </c>
      <c r="N109" s="130"/>
      <c r="O109" s="131" t="s">
        <v>161</v>
      </c>
      <c r="P109" s="130"/>
      <c r="Q109" s="484"/>
      <c r="R109" s="410">
        <f>D109*Q109</f>
        <v>0</v>
      </c>
    </row>
    <row r="110" spans="1:18" x14ac:dyDescent="0.25">
      <c r="A110" s="86" t="s">
        <v>149</v>
      </c>
      <c r="B110" s="87"/>
      <c r="C110" s="186" t="s">
        <v>162</v>
      </c>
      <c r="D110" s="89">
        <v>4</v>
      </c>
      <c r="E110" s="134"/>
      <c r="F110" s="90"/>
      <c r="G110" s="256" t="s">
        <v>158</v>
      </c>
      <c r="H110" s="50"/>
      <c r="I110" s="80" t="s">
        <v>159</v>
      </c>
      <c r="J110" s="232"/>
      <c r="K110" s="80" t="s">
        <v>160</v>
      </c>
      <c r="L110" s="52"/>
      <c r="M110" s="80" t="s">
        <v>143</v>
      </c>
      <c r="N110" s="52"/>
      <c r="O110" s="80" t="s">
        <v>161</v>
      </c>
      <c r="P110" s="52"/>
      <c r="Q110" s="485"/>
      <c r="R110" s="410">
        <f>D110*Q110</f>
        <v>0</v>
      </c>
    </row>
    <row r="111" spans="1:18" x14ac:dyDescent="0.25">
      <c r="A111" s="105" t="s">
        <v>149</v>
      </c>
      <c r="B111" s="106" t="s">
        <v>27</v>
      </c>
      <c r="C111" s="48" t="s">
        <v>163</v>
      </c>
      <c r="D111" s="170">
        <v>2</v>
      </c>
      <c r="E111" s="171"/>
      <c r="F111" s="109"/>
      <c r="G111" s="49"/>
      <c r="H111" s="172"/>
      <c r="I111" s="113" t="s">
        <v>159</v>
      </c>
      <c r="J111" s="235"/>
      <c r="K111" s="173"/>
      <c r="L111" s="114"/>
      <c r="M111" s="211"/>
      <c r="N111" s="114"/>
      <c r="O111" s="113" t="s">
        <v>161</v>
      </c>
      <c r="P111" s="114"/>
      <c r="Q111" s="489"/>
      <c r="R111" s="410">
        <f>D111*Q111</f>
        <v>0</v>
      </c>
    </row>
    <row r="112" spans="1:18" x14ac:dyDescent="0.25">
      <c r="A112" s="71" t="s">
        <v>164</v>
      </c>
      <c r="B112" s="250"/>
      <c r="C112" s="452" t="s">
        <v>165</v>
      </c>
      <c r="D112" s="453"/>
      <c r="E112" s="453"/>
      <c r="F112" s="453"/>
      <c r="G112" s="453"/>
      <c r="H112" s="453"/>
      <c r="I112" s="453"/>
      <c r="J112" s="453"/>
      <c r="K112" s="453"/>
      <c r="L112" s="453"/>
      <c r="M112" s="453"/>
      <c r="N112" s="453"/>
      <c r="O112" s="453"/>
      <c r="P112" s="453"/>
      <c r="Q112" s="492"/>
      <c r="R112" s="454"/>
    </row>
    <row r="113" spans="1:18" x14ac:dyDescent="0.25">
      <c r="A113" s="188" t="s">
        <v>164</v>
      </c>
      <c r="B113" s="189" t="s">
        <v>12</v>
      </c>
      <c r="C113" s="447" t="s">
        <v>166</v>
      </c>
      <c r="D113" s="448"/>
      <c r="E113" s="408"/>
      <c r="F113" s="408"/>
      <c r="G113" s="449"/>
      <c r="H113" s="449"/>
      <c r="I113" s="408"/>
      <c r="J113" s="450"/>
      <c r="K113" s="408"/>
      <c r="L113" s="408"/>
      <c r="M113" s="408"/>
      <c r="N113" s="408"/>
      <c r="O113" s="408"/>
      <c r="P113" s="408"/>
      <c r="Q113" s="408"/>
      <c r="R113" s="417"/>
    </row>
    <row r="114" spans="1:18" ht="15.75" customHeight="1" x14ac:dyDescent="0.25">
      <c r="A114" s="117" t="s">
        <v>164</v>
      </c>
      <c r="B114" s="118"/>
      <c r="C114" s="184" t="s">
        <v>167</v>
      </c>
      <c r="D114" s="76">
        <v>1</v>
      </c>
      <c r="E114" s="78"/>
      <c r="F114" s="77"/>
      <c r="G114" s="152"/>
      <c r="H114" s="18"/>
      <c r="I114" s="258"/>
      <c r="J114" s="226"/>
      <c r="K114" s="120"/>
      <c r="L114" s="119"/>
      <c r="M114" s="131" t="s">
        <v>143</v>
      </c>
      <c r="N114" s="119"/>
      <c r="O114" s="252"/>
      <c r="P114" s="119"/>
      <c r="Q114" s="483"/>
      <c r="R114" s="410">
        <f>D114*Q114</f>
        <v>0</v>
      </c>
    </row>
    <row r="115" spans="1:18" ht="15.75" customHeight="1" x14ac:dyDescent="0.25">
      <c r="A115" s="123" t="s">
        <v>164</v>
      </c>
      <c r="B115" s="124"/>
      <c r="C115" s="200" t="s">
        <v>168</v>
      </c>
      <c r="D115" s="126">
        <v>1</v>
      </c>
      <c r="E115" s="128"/>
      <c r="F115" s="127"/>
      <c r="G115" s="28"/>
      <c r="H115" s="30"/>
      <c r="I115" s="129"/>
      <c r="J115" s="222"/>
      <c r="K115" s="156"/>
      <c r="L115" s="130"/>
      <c r="M115" s="131" t="s">
        <v>143</v>
      </c>
      <c r="N115" s="130"/>
      <c r="O115" s="132"/>
      <c r="P115" s="130"/>
      <c r="Q115" s="484"/>
      <c r="R115" s="410">
        <f>D115*Q115</f>
        <v>0</v>
      </c>
    </row>
    <row r="116" spans="1:18" ht="15.75" customHeight="1" x14ac:dyDescent="0.25">
      <c r="A116" s="123" t="s">
        <v>164</v>
      </c>
      <c r="B116" s="124"/>
      <c r="C116" s="200" t="s">
        <v>169</v>
      </c>
      <c r="D116" s="126">
        <v>1</v>
      </c>
      <c r="E116" s="128"/>
      <c r="F116" s="127"/>
      <c r="G116" s="28"/>
      <c r="H116" s="202">
        <v>9</v>
      </c>
      <c r="I116" s="129"/>
      <c r="J116" s="222"/>
      <c r="K116" s="156"/>
      <c r="L116" s="130"/>
      <c r="M116" s="437"/>
      <c r="N116" s="398" t="s">
        <v>143</v>
      </c>
      <c r="O116" s="132"/>
      <c r="P116" s="130"/>
      <c r="Q116" s="484"/>
      <c r="R116" s="410">
        <f>D116*Q116</f>
        <v>0</v>
      </c>
    </row>
    <row r="117" spans="1:18" ht="15.75" customHeight="1" x14ac:dyDescent="0.25">
      <c r="A117" s="123" t="s">
        <v>164</v>
      </c>
      <c r="B117" s="124"/>
      <c r="C117" s="200" t="s">
        <v>170</v>
      </c>
      <c r="D117" s="126">
        <v>4</v>
      </c>
      <c r="E117" s="128"/>
      <c r="F117" s="127"/>
      <c r="G117" s="255" t="s">
        <v>158</v>
      </c>
      <c r="H117" s="30"/>
      <c r="I117" s="131" t="s">
        <v>159</v>
      </c>
      <c r="J117" s="222"/>
      <c r="K117" s="131" t="s">
        <v>160</v>
      </c>
      <c r="L117" s="130"/>
      <c r="M117" s="131" t="s">
        <v>143</v>
      </c>
      <c r="N117" s="130"/>
      <c r="O117" s="131" t="s">
        <v>161</v>
      </c>
      <c r="P117" s="130"/>
      <c r="Q117" s="484"/>
      <c r="R117" s="410">
        <f>D117*Q117</f>
        <v>0</v>
      </c>
    </row>
    <row r="118" spans="1:18" ht="15.75" customHeight="1" x14ac:dyDescent="0.25">
      <c r="A118" s="86" t="s">
        <v>164</v>
      </c>
      <c r="B118" s="87"/>
      <c r="C118" s="186" t="s">
        <v>171</v>
      </c>
      <c r="D118" s="89">
        <v>4</v>
      </c>
      <c r="E118" s="134"/>
      <c r="F118" s="90"/>
      <c r="G118" s="255" t="s">
        <v>158</v>
      </c>
      <c r="H118" s="50"/>
      <c r="I118" s="131" t="s">
        <v>159</v>
      </c>
      <c r="J118" s="232"/>
      <c r="K118" s="131" t="s">
        <v>160</v>
      </c>
      <c r="L118" s="52"/>
      <c r="M118" s="131" t="s">
        <v>143</v>
      </c>
      <c r="N118" s="52"/>
      <c r="O118" s="131" t="s">
        <v>161</v>
      </c>
      <c r="P118" s="52"/>
      <c r="Q118" s="485"/>
      <c r="R118" s="410">
        <f>D118*Q118</f>
        <v>0</v>
      </c>
    </row>
    <row r="119" spans="1:18" ht="15.75" customHeight="1" x14ac:dyDescent="0.25">
      <c r="A119" s="188" t="s">
        <v>164</v>
      </c>
      <c r="B119" s="189" t="s">
        <v>26</v>
      </c>
      <c r="C119" s="447" t="s">
        <v>172</v>
      </c>
      <c r="D119" s="455"/>
      <c r="E119" s="408"/>
      <c r="F119" s="408"/>
      <c r="G119" s="449"/>
      <c r="H119" s="449"/>
      <c r="I119" s="408"/>
      <c r="J119" s="450"/>
      <c r="K119" s="456"/>
      <c r="L119" s="408"/>
      <c r="M119" s="456"/>
      <c r="N119" s="408"/>
      <c r="O119" s="456"/>
      <c r="P119" s="408"/>
      <c r="Q119" s="408"/>
      <c r="R119" s="417"/>
    </row>
    <row r="120" spans="1:18" ht="15.75" customHeight="1" x14ac:dyDescent="0.25">
      <c r="A120" s="117" t="s">
        <v>164</v>
      </c>
      <c r="B120" s="118"/>
      <c r="C120" s="184" t="s">
        <v>173</v>
      </c>
      <c r="D120" s="76">
        <v>1</v>
      </c>
      <c r="E120" s="78"/>
      <c r="F120" s="77"/>
      <c r="G120" s="152"/>
      <c r="H120" s="18"/>
      <c r="I120" s="154"/>
      <c r="J120" s="226"/>
      <c r="K120" s="120"/>
      <c r="L120" s="119"/>
      <c r="M120" s="131" t="s">
        <v>143</v>
      </c>
      <c r="N120" s="119"/>
      <c r="O120" s="155"/>
      <c r="P120" s="119"/>
      <c r="Q120" s="483"/>
      <c r="R120" s="410">
        <f>D120*Q120</f>
        <v>0</v>
      </c>
    </row>
    <row r="121" spans="1:18" ht="15.75" customHeight="1" x14ac:dyDescent="0.25">
      <c r="A121" s="123" t="s">
        <v>164</v>
      </c>
      <c r="B121" s="124"/>
      <c r="C121" s="200" t="s">
        <v>174</v>
      </c>
      <c r="D121" s="126">
        <v>1</v>
      </c>
      <c r="E121" s="128"/>
      <c r="F121" s="127"/>
      <c r="G121" s="28"/>
      <c r="H121" s="30"/>
      <c r="I121" s="129"/>
      <c r="J121" s="222"/>
      <c r="K121" s="253"/>
      <c r="L121" s="130"/>
      <c r="M121" s="131" t="s">
        <v>143</v>
      </c>
      <c r="N121" s="130"/>
      <c r="O121" s="132"/>
      <c r="P121" s="130"/>
      <c r="Q121" s="484"/>
      <c r="R121" s="410">
        <f>D121*Q121</f>
        <v>0</v>
      </c>
    </row>
    <row r="122" spans="1:18" ht="15.75" customHeight="1" x14ac:dyDescent="0.25">
      <c r="A122" s="123" t="s">
        <v>164</v>
      </c>
      <c r="B122" s="124"/>
      <c r="C122" s="200" t="s">
        <v>175</v>
      </c>
      <c r="D122" s="126">
        <v>1</v>
      </c>
      <c r="E122" s="128"/>
      <c r="F122" s="127"/>
      <c r="G122" s="28"/>
      <c r="H122" s="202">
        <v>6</v>
      </c>
      <c r="I122" s="129"/>
      <c r="J122" s="222"/>
      <c r="K122" s="156"/>
      <c r="L122" s="130"/>
      <c r="M122" s="437"/>
      <c r="N122" s="398" t="s">
        <v>143</v>
      </c>
      <c r="O122" s="132"/>
      <c r="P122" s="130"/>
      <c r="Q122" s="484"/>
      <c r="R122" s="410">
        <f>D122*Q122</f>
        <v>0</v>
      </c>
    </row>
    <row r="123" spans="1:18" ht="15.75" customHeight="1" x14ac:dyDescent="0.25">
      <c r="A123" s="86" t="s">
        <v>164</v>
      </c>
      <c r="B123" s="87"/>
      <c r="C123" s="186" t="s">
        <v>176</v>
      </c>
      <c r="D123" s="89">
        <v>4</v>
      </c>
      <c r="E123" s="134"/>
      <c r="F123" s="90"/>
      <c r="G123" s="255" t="s">
        <v>158</v>
      </c>
      <c r="H123" s="233"/>
      <c r="I123" s="131" t="s">
        <v>159</v>
      </c>
      <c r="J123" s="222"/>
      <c r="K123" s="131" t="s">
        <v>160</v>
      </c>
      <c r="L123" s="130"/>
      <c r="M123" s="131" t="s">
        <v>143</v>
      </c>
      <c r="N123" s="130"/>
      <c r="O123" s="131" t="s">
        <v>161</v>
      </c>
      <c r="P123" s="52"/>
      <c r="Q123" s="485"/>
      <c r="R123" s="410">
        <f>D123*Q123</f>
        <v>0</v>
      </c>
    </row>
    <row r="124" spans="1:18" ht="15.75" customHeight="1" x14ac:dyDescent="0.25">
      <c r="A124" s="188" t="s">
        <v>164</v>
      </c>
      <c r="B124" s="189" t="s">
        <v>19</v>
      </c>
      <c r="C124" s="447" t="s">
        <v>177</v>
      </c>
      <c r="D124" s="455"/>
      <c r="E124" s="408"/>
      <c r="F124" s="408"/>
      <c r="G124" s="449"/>
      <c r="H124" s="457"/>
      <c r="I124" s="408"/>
      <c r="J124" s="450"/>
      <c r="K124" s="408"/>
      <c r="L124" s="408"/>
      <c r="M124" s="456"/>
      <c r="N124" s="408"/>
      <c r="O124" s="456"/>
      <c r="P124" s="408"/>
      <c r="Q124" s="408"/>
      <c r="R124" s="417"/>
    </row>
    <row r="125" spans="1:18" ht="15.75" customHeight="1" x14ac:dyDescent="0.25">
      <c r="A125" s="117" t="s">
        <v>164</v>
      </c>
      <c r="B125" s="118"/>
      <c r="C125" s="184" t="s">
        <v>178</v>
      </c>
      <c r="D125" s="76">
        <v>1</v>
      </c>
      <c r="E125" s="78"/>
      <c r="F125" s="77"/>
      <c r="G125" s="152"/>
      <c r="H125" s="153"/>
      <c r="I125" s="154"/>
      <c r="J125" s="226"/>
      <c r="K125" s="120"/>
      <c r="L125" s="119"/>
      <c r="M125" s="131" t="s">
        <v>143</v>
      </c>
      <c r="N125" s="119"/>
      <c r="O125" s="252"/>
      <c r="P125" s="119"/>
      <c r="Q125" s="483"/>
      <c r="R125" s="410">
        <f>D125*Q125</f>
        <v>0</v>
      </c>
    </row>
    <row r="126" spans="1:18" ht="15.75" customHeight="1" x14ac:dyDescent="0.25">
      <c r="A126" s="123" t="s">
        <v>164</v>
      </c>
      <c r="B126" s="124"/>
      <c r="C126" s="200" t="s">
        <v>179</v>
      </c>
      <c r="D126" s="126">
        <v>1</v>
      </c>
      <c r="E126" s="128"/>
      <c r="F126" s="127"/>
      <c r="G126" s="28"/>
      <c r="H126" s="149"/>
      <c r="I126" s="242"/>
      <c r="J126" s="222"/>
      <c r="K126" s="156"/>
      <c r="L126" s="130"/>
      <c r="M126" s="131" t="s">
        <v>143</v>
      </c>
      <c r="N126" s="130"/>
      <c r="O126" s="254"/>
      <c r="P126" s="130"/>
      <c r="Q126" s="484"/>
      <c r="R126" s="410">
        <f>D126*Q126</f>
        <v>0</v>
      </c>
    </row>
    <row r="127" spans="1:18" ht="15.75" customHeight="1" x14ac:dyDescent="0.25">
      <c r="A127" s="123" t="s">
        <v>164</v>
      </c>
      <c r="B127" s="124"/>
      <c r="C127" s="200" t="s">
        <v>180</v>
      </c>
      <c r="D127" s="126">
        <v>1</v>
      </c>
      <c r="E127" s="128"/>
      <c r="F127" s="127"/>
      <c r="G127" s="28"/>
      <c r="H127" s="202">
        <v>7</v>
      </c>
      <c r="I127" s="129"/>
      <c r="J127" s="222"/>
      <c r="K127" s="156"/>
      <c r="L127" s="130"/>
      <c r="M127" s="437"/>
      <c r="N127" s="398" t="s">
        <v>143</v>
      </c>
      <c r="O127" s="132"/>
      <c r="P127" s="130"/>
      <c r="Q127" s="484"/>
      <c r="R127" s="410">
        <f>D127*Q127</f>
        <v>0</v>
      </c>
    </row>
    <row r="128" spans="1:18" ht="15.75" customHeight="1" x14ac:dyDescent="0.25">
      <c r="A128" s="123" t="s">
        <v>164</v>
      </c>
      <c r="B128" s="124"/>
      <c r="C128" s="200" t="s">
        <v>303</v>
      </c>
      <c r="D128" s="126">
        <v>1</v>
      </c>
      <c r="E128" s="128"/>
      <c r="F128" s="127"/>
      <c r="G128" s="28"/>
      <c r="H128" s="149"/>
      <c r="I128" s="400"/>
      <c r="J128" s="401"/>
      <c r="K128" s="402"/>
      <c r="L128" s="403"/>
      <c r="M128" s="131" t="s">
        <v>143</v>
      </c>
      <c r="N128" s="403"/>
      <c r="O128" s="404"/>
      <c r="P128" s="403"/>
      <c r="Q128" s="484"/>
      <c r="R128" s="410">
        <f>D128*Q128</f>
        <v>0</v>
      </c>
    </row>
    <row r="129" spans="1:18" ht="15.75" customHeight="1" x14ac:dyDescent="0.25">
      <c r="A129" s="86" t="s">
        <v>164</v>
      </c>
      <c r="B129" s="87"/>
      <c r="C129" s="186" t="s">
        <v>181</v>
      </c>
      <c r="D129" s="89">
        <v>4</v>
      </c>
      <c r="E129" s="134"/>
      <c r="F129" s="90"/>
      <c r="G129" s="255" t="s">
        <v>158</v>
      </c>
      <c r="H129" s="233"/>
      <c r="I129" s="131" t="s">
        <v>159</v>
      </c>
      <c r="J129" s="222"/>
      <c r="K129" s="131" t="s">
        <v>160</v>
      </c>
      <c r="L129" s="130"/>
      <c r="M129" s="131" t="s">
        <v>143</v>
      </c>
      <c r="N129" s="130"/>
      <c r="O129" s="131" t="s">
        <v>161</v>
      </c>
      <c r="P129" s="52"/>
      <c r="Q129" s="484"/>
      <c r="R129" s="410">
        <f>D129*Q129</f>
        <v>0</v>
      </c>
    </row>
    <row r="130" spans="1:18" ht="15.75" customHeight="1" x14ac:dyDescent="0.25">
      <c r="A130" s="105" t="s">
        <v>164</v>
      </c>
      <c r="B130" s="106"/>
      <c r="C130" s="248" t="s">
        <v>182</v>
      </c>
      <c r="D130" s="170">
        <v>1</v>
      </c>
      <c r="E130" s="171"/>
      <c r="F130" s="109"/>
      <c r="G130" s="259"/>
      <c r="H130" s="151"/>
      <c r="I130" s="249"/>
      <c r="J130" s="235"/>
      <c r="K130" s="173"/>
      <c r="L130" s="114"/>
      <c r="M130" s="131" t="s">
        <v>143</v>
      </c>
      <c r="N130" s="114"/>
      <c r="O130" s="211"/>
      <c r="P130" s="114"/>
      <c r="Q130" s="485"/>
      <c r="R130" s="410">
        <f>D130*Q130</f>
        <v>0</v>
      </c>
    </row>
    <row r="131" spans="1:18" ht="15.75" customHeight="1" x14ac:dyDescent="0.25">
      <c r="A131" s="188" t="s">
        <v>164</v>
      </c>
      <c r="B131" s="189" t="s">
        <v>17</v>
      </c>
      <c r="C131" s="447" t="s">
        <v>183</v>
      </c>
      <c r="D131" s="455"/>
      <c r="E131" s="408"/>
      <c r="F131" s="408"/>
      <c r="G131" s="449"/>
      <c r="H131" s="457"/>
      <c r="I131" s="408"/>
      <c r="J131" s="450"/>
      <c r="K131" s="408"/>
      <c r="L131" s="408"/>
      <c r="M131" s="456"/>
      <c r="N131" s="408"/>
      <c r="O131" s="456"/>
      <c r="P131" s="408"/>
      <c r="Q131" s="408"/>
      <c r="R131" s="417"/>
    </row>
    <row r="132" spans="1:18" ht="15.75" customHeight="1" x14ac:dyDescent="0.25">
      <c r="A132" s="117" t="s">
        <v>164</v>
      </c>
      <c r="B132" s="118"/>
      <c r="C132" s="184" t="s">
        <v>184</v>
      </c>
      <c r="D132" s="76">
        <v>1</v>
      </c>
      <c r="E132" s="78"/>
      <c r="F132" s="77"/>
      <c r="G132" s="152"/>
      <c r="H132" s="153"/>
      <c r="I132" s="154"/>
      <c r="J132" s="226"/>
      <c r="K132" s="120"/>
      <c r="L132" s="119"/>
      <c r="M132" s="131" t="s">
        <v>143</v>
      </c>
      <c r="N132" s="119"/>
      <c r="O132" s="252"/>
      <c r="P132" s="119"/>
      <c r="Q132" s="483"/>
      <c r="R132" s="410">
        <f>D132*Q132</f>
        <v>0</v>
      </c>
    </row>
    <row r="133" spans="1:18" ht="15.75" customHeight="1" x14ac:dyDescent="0.25">
      <c r="A133" s="123" t="s">
        <v>164</v>
      </c>
      <c r="B133" s="124"/>
      <c r="C133" s="200" t="s">
        <v>185</v>
      </c>
      <c r="D133" s="126">
        <v>1</v>
      </c>
      <c r="E133" s="128"/>
      <c r="F133" s="127"/>
      <c r="G133" s="28"/>
      <c r="H133" s="149"/>
      <c r="I133" s="242"/>
      <c r="J133" s="222"/>
      <c r="K133" s="156"/>
      <c r="L133" s="130"/>
      <c r="M133" s="131" t="s">
        <v>143</v>
      </c>
      <c r="N133" s="130"/>
      <c r="O133" s="254"/>
      <c r="P133" s="130"/>
      <c r="Q133" s="484"/>
      <c r="R133" s="410">
        <f>D133*Q133</f>
        <v>0</v>
      </c>
    </row>
    <row r="134" spans="1:18" ht="15.75" customHeight="1" x14ac:dyDescent="0.25">
      <c r="A134" s="123" t="s">
        <v>164</v>
      </c>
      <c r="B134" s="124"/>
      <c r="C134" s="200" t="s">
        <v>186</v>
      </c>
      <c r="D134" s="126">
        <v>1</v>
      </c>
      <c r="E134" s="128"/>
      <c r="F134" s="127"/>
      <c r="G134" s="28"/>
      <c r="H134" s="202">
        <v>14</v>
      </c>
      <c r="I134" s="129"/>
      <c r="J134" s="222"/>
      <c r="K134" s="156"/>
      <c r="L134" s="130"/>
      <c r="M134" s="131" t="s">
        <v>143</v>
      </c>
      <c r="N134" s="130"/>
      <c r="O134" s="132"/>
      <c r="P134" s="130"/>
      <c r="Q134" s="484"/>
      <c r="R134" s="410">
        <f>D134*Q134</f>
        <v>0</v>
      </c>
    </row>
    <row r="135" spans="1:18" ht="15.75" customHeight="1" x14ac:dyDescent="0.25">
      <c r="A135" s="123" t="s">
        <v>164</v>
      </c>
      <c r="B135" s="124"/>
      <c r="C135" s="200" t="s">
        <v>187</v>
      </c>
      <c r="D135" s="126">
        <v>4</v>
      </c>
      <c r="E135" s="128"/>
      <c r="F135" s="127"/>
      <c r="G135" s="255" t="s">
        <v>158</v>
      </c>
      <c r="H135" s="149"/>
      <c r="I135" s="131" t="s">
        <v>159</v>
      </c>
      <c r="J135" s="222"/>
      <c r="K135" s="131" t="s">
        <v>160</v>
      </c>
      <c r="L135" s="130"/>
      <c r="M135" s="131" t="s">
        <v>143</v>
      </c>
      <c r="N135" s="130"/>
      <c r="O135" s="131" t="s">
        <v>161</v>
      </c>
      <c r="P135" s="130"/>
      <c r="Q135" s="484"/>
      <c r="R135" s="410">
        <f>D135*Q135</f>
        <v>0</v>
      </c>
    </row>
    <row r="136" spans="1:18" ht="15.75" customHeight="1" x14ac:dyDescent="0.25">
      <c r="A136" s="86" t="s">
        <v>164</v>
      </c>
      <c r="B136" s="87"/>
      <c r="C136" s="186" t="s">
        <v>188</v>
      </c>
      <c r="D136" s="89">
        <v>4</v>
      </c>
      <c r="E136" s="134"/>
      <c r="F136" s="90"/>
      <c r="G136" s="255" t="s">
        <v>158</v>
      </c>
      <c r="H136" s="233"/>
      <c r="I136" s="131" t="s">
        <v>159</v>
      </c>
      <c r="J136" s="232"/>
      <c r="K136" s="131" t="s">
        <v>160</v>
      </c>
      <c r="L136" s="52"/>
      <c r="M136" s="131" t="s">
        <v>143</v>
      </c>
      <c r="N136" s="52"/>
      <c r="O136" s="131" t="s">
        <v>161</v>
      </c>
      <c r="P136" s="52"/>
      <c r="Q136" s="485"/>
      <c r="R136" s="410">
        <f>D136*Q136</f>
        <v>0</v>
      </c>
    </row>
    <row r="137" spans="1:18" ht="15.75" customHeight="1" x14ac:dyDescent="0.25">
      <c r="A137" s="188" t="s">
        <v>164</v>
      </c>
      <c r="B137" s="189" t="s">
        <v>30</v>
      </c>
      <c r="C137" s="447" t="s">
        <v>189</v>
      </c>
      <c r="D137" s="455"/>
      <c r="E137" s="408"/>
      <c r="F137" s="408"/>
      <c r="G137" s="449"/>
      <c r="H137" s="457"/>
      <c r="I137" s="408"/>
      <c r="J137" s="450"/>
      <c r="K137" s="408"/>
      <c r="L137" s="408"/>
      <c r="M137" s="456"/>
      <c r="N137" s="408"/>
      <c r="O137" s="456"/>
      <c r="P137" s="408"/>
      <c r="Q137" s="408"/>
      <c r="R137" s="417"/>
    </row>
    <row r="138" spans="1:18" ht="15.75" customHeight="1" x14ac:dyDescent="0.25">
      <c r="A138" s="117" t="s">
        <v>164</v>
      </c>
      <c r="B138" s="118"/>
      <c r="C138" s="184" t="s">
        <v>190</v>
      </c>
      <c r="D138" s="76">
        <v>1</v>
      </c>
      <c r="E138" s="78"/>
      <c r="F138" s="77"/>
      <c r="G138" s="152"/>
      <c r="H138" s="153"/>
      <c r="I138" s="154"/>
      <c r="J138" s="226"/>
      <c r="K138" s="120"/>
      <c r="L138" s="119"/>
      <c r="M138" s="131" t="s">
        <v>143</v>
      </c>
      <c r="N138" s="119"/>
      <c r="O138" s="252"/>
      <c r="P138" s="119"/>
      <c r="Q138" s="483"/>
      <c r="R138" s="410">
        <f>D138*Q138</f>
        <v>0</v>
      </c>
    </row>
    <row r="139" spans="1:18" ht="15.75" customHeight="1" x14ac:dyDescent="0.25">
      <c r="A139" s="123" t="s">
        <v>164</v>
      </c>
      <c r="B139" s="124"/>
      <c r="C139" s="200" t="s">
        <v>191</v>
      </c>
      <c r="D139" s="126">
        <v>1</v>
      </c>
      <c r="E139" s="128"/>
      <c r="F139" s="127"/>
      <c r="G139" s="28"/>
      <c r="H139" s="202">
        <v>4</v>
      </c>
      <c r="I139" s="129"/>
      <c r="J139" s="222"/>
      <c r="K139" s="156"/>
      <c r="L139" s="130"/>
      <c r="M139" s="407"/>
      <c r="N139" s="398" t="s">
        <v>143</v>
      </c>
      <c r="O139" s="132"/>
      <c r="P139" s="130"/>
      <c r="Q139" s="484"/>
      <c r="R139" s="410">
        <f>D139*Q139</f>
        <v>0</v>
      </c>
    </row>
    <row r="140" spans="1:18" ht="15.75" customHeight="1" x14ac:dyDescent="0.25">
      <c r="A140" s="86" t="s">
        <v>164</v>
      </c>
      <c r="B140" s="87"/>
      <c r="C140" s="186" t="s">
        <v>192</v>
      </c>
      <c r="D140" s="89">
        <v>4</v>
      </c>
      <c r="E140" s="134"/>
      <c r="F140" s="90"/>
      <c r="G140" s="255" t="s">
        <v>158</v>
      </c>
      <c r="H140" s="50"/>
      <c r="I140" s="131" t="s">
        <v>159</v>
      </c>
      <c r="J140" s="222"/>
      <c r="K140" s="131" t="s">
        <v>160</v>
      </c>
      <c r="L140" s="130"/>
      <c r="M140" s="131" t="s">
        <v>143</v>
      </c>
      <c r="N140" s="130"/>
      <c r="O140" s="131" t="s">
        <v>161</v>
      </c>
      <c r="P140" s="52"/>
      <c r="Q140" s="485"/>
      <c r="R140" s="410">
        <f>D140*Q140</f>
        <v>0</v>
      </c>
    </row>
    <row r="141" spans="1:18" ht="15.75" customHeight="1" x14ac:dyDescent="0.25">
      <c r="A141" s="188" t="s">
        <v>164</v>
      </c>
      <c r="B141" s="189" t="s">
        <v>135</v>
      </c>
      <c r="C141" s="447" t="s">
        <v>193</v>
      </c>
      <c r="D141" s="455"/>
      <c r="E141" s="408"/>
      <c r="F141" s="408"/>
      <c r="G141" s="449"/>
      <c r="H141" s="449"/>
      <c r="I141" s="408"/>
      <c r="J141" s="450"/>
      <c r="K141" s="408"/>
      <c r="L141" s="408"/>
      <c r="M141" s="408"/>
      <c r="N141" s="408"/>
      <c r="O141" s="408"/>
      <c r="P141" s="408"/>
      <c r="Q141" s="408"/>
      <c r="R141" s="417"/>
    </row>
    <row r="142" spans="1:18" ht="15.75" customHeight="1" x14ac:dyDescent="0.25">
      <c r="A142" s="117" t="s">
        <v>164</v>
      </c>
      <c r="B142" s="118"/>
      <c r="C142" s="184" t="s">
        <v>194</v>
      </c>
      <c r="D142" s="76">
        <v>1</v>
      </c>
      <c r="E142" s="78"/>
      <c r="F142" s="77"/>
      <c r="G142" s="152"/>
      <c r="H142" s="18"/>
      <c r="I142" s="154"/>
      <c r="J142" s="226"/>
      <c r="K142" s="120"/>
      <c r="L142" s="119"/>
      <c r="M142" s="131" t="s">
        <v>143</v>
      </c>
      <c r="N142" s="119"/>
      <c r="O142" s="252"/>
      <c r="P142" s="119"/>
      <c r="Q142" s="483"/>
      <c r="R142" s="410">
        <f>D142*Q142</f>
        <v>0</v>
      </c>
    </row>
    <row r="143" spans="1:18" ht="15.75" customHeight="1" x14ac:dyDescent="0.25">
      <c r="A143" s="123" t="s">
        <v>164</v>
      </c>
      <c r="B143" s="124"/>
      <c r="C143" s="200" t="s">
        <v>195</v>
      </c>
      <c r="D143" s="126">
        <v>1</v>
      </c>
      <c r="E143" s="128"/>
      <c r="F143" s="127"/>
      <c r="G143" s="28"/>
      <c r="H143" s="202">
        <v>6</v>
      </c>
      <c r="I143" s="129"/>
      <c r="J143" s="222"/>
      <c r="K143" s="156"/>
      <c r="L143" s="130"/>
      <c r="M143" s="407"/>
      <c r="N143" s="373" t="s">
        <v>143</v>
      </c>
      <c r="O143" s="132"/>
      <c r="P143" s="130"/>
      <c r="Q143" s="485"/>
      <c r="R143" s="414">
        <f>D143*Q143</f>
        <v>0</v>
      </c>
    </row>
    <row r="144" spans="1:18" ht="15.75" customHeight="1" x14ac:dyDescent="0.25">
      <c r="A144" s="71" t="s">
        <v>196</v>
      </c>
      <c r="B144" s="250"/>
      <c r="C144" s="452" t="s">
        <v>197</v>
      </c>
      <c r="D144" s="453"/>
      <c r="E144" s="453"/>
      <c r="F144" s="453"/>
      <c r="G144" s="453"/>
      <c r="H144" s="453"/>
      <c r="I144" s="453"/>
      <c r="J144" s="453"/>
      <c r="K144" s="453"/>
      <c r="L144" s="453"/>
      <c r="M144" s="453"/>
      <c r="N144" s="453"/>
      <c r="O144" s="453"/>
      <c r="P144" s="453"/>
      <c r="Q144" s="492"/>
      <c r="R144" s="454"/>
    </row>
    <row r="145" spans="1:18" ht="15.75" customHeight="1" x14ac:dyDescent="0.25">
      <c r="A145" s="260" t="s">
        <v>196</v>
      </c>
      <c r="B145" s="261" t="s">
        <v>12</v>
      </c>
      <c r="C145" s="262" t="s">
        <v>198</v>
      </c>
      <c r="D145" s="263">
        <v>1</v>
      </c>
      <c r="E145" s="214"/>
      <c r="F145" s="215"/>
      <c r="G145" s="216"/>
      <c r="H145" s="217"/>
      <c r="I145" s="219"/>
      <c r="J145" s="264"/>
      <c r="K145" s="131" t="s">
        <v>51</v>
      </c>
      <c r="L145" s="205"/>
      <c r="M145" s="265"/>
      <c r="N145" s="220"/>
      <c r="O145" s="219"/>
      <c r="P145" s="205"/>
      <c r="Q145" s="483"/>
      <c r="R145" s="104">
        <f>D145*Q145</f>
        <v>0</v>
      </c>
    </row>
    <row r="146" spans="1:18" ht="15.75" customHeight="1" x14ac:dyDescent="0.25">
      <c r="A146" s="123" t="s">
        <v>196</v>
      </c>
      <c r="B146" s="124" t="s">
        <v>26</v>
      </c>
      <c r="C146" s="266" t="s">
        <v>199</v>
      </c>
      <c r="D146" s="267">
        <v>1</v>
      </c>
      <c r="E146" s="128"/>
      <c r="F146" s="127"/>
      <c r="G146" s="28"/>
      <c r="H146" s="30"/>
      <c r="I146" s="268"/>
      <c r="J146" s="130"/>
      <c r="K146" s="131" t="s">
        <v>51</v>
      </c>
      <c r="L146" s="130"/>
      <c r="M146" s="132"/>
      <c r="N146" s="130"/>
      <c r="O146" s="132"/>
      <c r="P146" s="130"/>
      <c r="Q146" s="484"/>
      <c r="R146" s="36">
        <f>D146*Q146</f>
        <v>0</v>
      </c>
    </row>
    <row r="147" spans="1:18" ht="15.75" customHeight="1" x14ac:dyDescent="0.25">
      <c r="A147" s="123" t="s">
        <v>196</v>
      </c>
      <c r="B147" s="124" t="s">
        <v>26</v>
      </c>
      <c r="C147" s="269" t="s">
        <v>200</v>
      </c>
      <c r="D147" s="267">
        <v>1</v>
      </c>
      <c r="E147" s="128"/>
      <c r="F147" s="127"/>
      <c r="G147" s="28"/>
      <c r="H147" s="30"/>
      <c r="I147" s="268"/>
      <c r="J147" s="130"/>
      <c r="K147" s="131" t="s">
        <v>51</v>
      </c>
      <c r="L147" s="130"/>
      <c r="M147" s="270"/>
      <c r="N147" s="130"/>
      <c r="O147" s="270"/>
      <c r="P147" s="130"/>
      <c r="Q147" s="484"/>
      <c r="R147" s="36">
        <f>D147*Q147</f>
        <v>0</v>
      </c>
    </row>
    <row r="148" spans="1:18" ht="15.75" customHeight="1" x14ac:dyDescent="0.25">
      <c r="A148" s="166" t="s">
        <v>196</v>
      </c>
      <c r="B148" s="167" t="s">
        <v>19</v>
      </c>
      <c r="C148" s="271" t="s">
        <v>201</v>
      </c>
      <c r="D148" s="27">
        <v>1</v>
      </c>
      <c r="E148" s="91"/>
      <c r="F148" s="92"/>
      <c r="G148" s="17"/>
      <c r="H148" s="169"/>
      <c r="I148" s="164"/>
      <c r="J148" s="272"/>
      <c r="K148" s="80" t="s">
        <v>51</v>
      </c>
      <c r="L148" s="163"/>
      <c r="M148" s="273"/>
      <c r="N148" s="165"/>
      <c r="O148" s="164"/>
      <c r="P148" s="163"/>
      <c r="Q148" s="485"/>
      <c r="R148" s="57">
        <f>D148*Q148</f>
        <v>0</v>
      </c>
    </row>
    <row r="149" spans="1:18" ht="15.75" customHeight="1" x14ac:dyDescent="0.25">
      <c r="A149" s="73" t="s">
        <v>196</v>
      </c>
      <c r="B149" s="74" t="s">
        <v>27</v>
      </c>
      <c r="C149" s="274" t="s">
        <v>308</v>
      </c>
      <c r="D149" s="275">
        <v>1</v>
      </c>
      <c r="E149" s="99"/>
      <c r="F149" s="98"/>
      <c r="G149" s="142"/>
      <c r="H149" s="276"/>
      <c r="I149" s="144"/>
      <c r="J149" s="277"/>
      <c r="K149" s="102" t="s">
        <v>51</v>
      </c>
      <c r="L149" s="81"/>
      <c r="M149" s="83"/>
      <c r="N149" s="103"/>
      <c r="O149" s="144"/>
      <c r="P149" s="81"/>
      <c r="Q149" s="488"/>
      <c r="R149" s="104">
        <f>D149*Q149</f>
        <v>0</v>
      </c>
    </row>
    <row r="150" spans="1:18" ht="15.75" customHeight="1" x14ac:dyDescent="0.25">
      <c r="A150" s="105" t="s">
        <v>196</v>
      </c>
      <c r="B150" s="106"/>
      <c r="C150" s="278" t="s">
        <v>202</v>
      </c>
      <c r="D150" s="279">
        <v>1</v>
      </c>
      <c r="E150" s="171"/>
      <c r="F150" s="109"/>
      <c r="G150" s="49"/>
      <c r="H150" s="209">
        <v>2</v>
      </c>
      <c r="I150" s="173"/>
      <c r="J150" s="280"/>
      <c r="K150" s="409"/>
      <c r="L150" s="373" t="s">
        <v>51</v>
      </c>
      <c r="M150" s="281"/>
      <c r="N150" s="116"/>
      <c r="O150" s="173"/>
      <c r="P150" s="114"/>
      <c r="Q150" s="489"/>
      <c r="R150" s="57">
        <f>D150*Q150</f>
        <v>0</v>
      </c>
    </row>
    <row r="151" spans="1:18" ht="15.75" customHeight="1" x14ac:dyDescent="0.25">
      <c r="A151" s="73" t="s">
        <v>196</v>
      </c>
      <c r="B151" s="74" t="s">
        <v>33</v>
      </c>
      <c r="C151" s="458" t="s">
        <v>309</v>
      </c>
      <c r="D151" s="282">
        <v>1</v>
      </c>
      <c r="E151" s="99"/>
      <c r="F151" s="98"/>
      <c r="G151" s="142"/>
      <c r="H151" s="276"/>
      <c r="I151" s="144"/>
      <c r="J151" s="277"/>
      <c r="K151" s="121" t="s">
        <v>51</v>
      </c>
      <c r="L151" s="81"/>
      <c r="M151" s="83"/>
      <c r="N151" s="103"/>
      <c r="O151" s="144"/>
      <c r="P151" s="81"/>
      <c r="Q151" s="483"/>
      <c r="R151" s="104">
        <f>D151*Q151</f>
        <v>0</v>
      </c>
    </row>
    <row r="152" spans="1:18" ht="15.75" customHeight="1" x14ac:dyDescent="0.25">
      <c r="A152" s="105" t="s">
        <v>196</v>
      </c>
      <c r="B152" s="106"/>
      <c r="C152" s="278" t="s">
        <v>202</v>
      </c>
      <c r="D152" s="279">
        <v>1</v>
      </c>
      <c r="E152" s="171"/>
      <c r="F152" s="109"/>
      <c r="G152" s="49"/>
      <c r="H152" s="209">
        <v>4</v>
      </c>
      <c r="I152" s="173"/>
      <c r="J152" s="280"/>
      <c r="K152" s="459"/>
      <c r="L152" s="373" t="s">
        <v>51</v>
      </c>
      <c r="M152" s="281"/>
      <c r="N152" s="116"/>
      <c r="O152" s="173"/>
      <c r="P152" s="114"/>
      <c r="Q152" s="485"/>
      <c r="R152" s="57">
        <f>D152*Q152</f>
        <v>0</v>
      </c>
    </row>
    <row r="153" spans="1:18" ht="15.75" customHeight="1" x14ac:dyDescent="0.25">
      <c r="A153" s="117" t="s">
        <v>196</v>
      </c>
      <c r="B153" s="118" t="s">
        <v>35</v>
      </c>
      <c r="C153" s="283" t="s">
        <v>203</v>
      </c>
      <c r="D153" s="284">
        <v>1</v>
      </c>
      <c r="E153" s="78"/>
      <c r="F153" s="77"/>
      <c r="G153" s="152"/>
      <c r="H153" s="18"/>
      <c r="I153" s="120"/>
      <c r="J153" s="285"/>
      <c r="K153" s="102" t="s">
        <v>51</v>
      </c>
      <c r="L153" s="119"/>
      <c r="M153" s="252"/>
      <c r="N153" s="122"/>
      <c r="O153" s="120"/>
      <c r="P153" s="119"/>
      <c r="Q153" s="488"/>
      <c r="R153" s="104">
        <f>D153*Q153</f>
        <v>0</v>
      </c>
    </row>
    <row r="154" spans="1:18" ht="15.75" customHeight="1" x14ac:dyDescent="0.25">
      <c r="A154" s="123" t="s">
        <v>196</v>
      </c>
      <c r="B154" s="124" t="s">
        <v>38</v>
      </c>
      <c r="C154" s="269" t="s">
        <v>204</v>
      </c>
      <c r="D154" s="267">
        <v>1</v>
      </c>
      <c r="E154" s="128"/>
      <c r="F154" s="127"/>
      <c r="G154" s="28"/>
      <c r="H154" s="30"/>
      <c r="I154" s="156"/>
      <c r="J154" s="286"/>
      <c r="K154" s="131" t="s">
        <v>51</v>
      </c>
      <c r="L154" s="130"/>
      <c r="M154" s="254"/>
      <c r="N154" s="133"/>
      <c r="O154" s="156"/>
      <c r="P154" s="130"/>
      <c r="Q154" s="484"/>
      <c r="R154" s="36">
        <f>D154*Q154</f>
        <v>0</v>
      </c>
    </row>
    <row r="155" spans="1:18" ht="15.75" customHeight="1" x14ac:dyDescent="0.25">
      <c r="A155" s="123" t="s">
        <v>196</v>
      </c>
      <c r="B155" s="124" t="s">
        <v>205</v>
      </c>
      <c r="C155" s="269" t="s">
        <v>206</v>
      </c>
      <c r="D155" s="267">
        <v>1</v>
      </c>
      <c r="E155" s="128"/>
      <c r="F155" s="127"/>
      <c r="G155" s="28"/>
      <c r="H155" s="30"/>
      <c r="I155" s="156"/>
      <c r="J155" s="286"/>
      <c r="K155" s="131" t="s">
        <v>51</v>
      </c>
      <c r="L155" s="130"/>
      <c r="M155" s="254"/>
      <c r="N155" s="133"/>
      <c r="O155" s="156"/>
      <c r="P155" s="130"/>
      <c r="Q155" s="484"/>
      <c r="R155" s="36">
        <f>D155*Q155</f>
        <v>0</v>
      </c>
    </row>
    <row r="156" spans="1:18" ht="15.75" customHeight="1" x14ac:dyDescent="0.25">
      <c r="A156" s="123" t="s">
        <v>196</v>
      </c>
      <c r="B156" s="124" t="s">
        <v>207</v>
      </c>
      <c r="C156" s="269" t="s">
        <v>208</v>
      </c>
      <c r="D156" s="267">
        <v>1</v>
      </c>
      <c r="E156" s="128"/>
      <c r="F156" s="127"/>
      <c r="G156" s="28"/>
      <c r="H156" s="30"/>
      <c r="I156" s="156"/>
      <c r="J156" s="286"/>
      <c r="K156" s="131" t="s">
        <v>51</v>
      </c>
      <c r="L156" s="130"/>
      <c r="M156" s="254"/>
      <c r="N156" s="133"/>
      <c r="O156" s="156"/>
      <c r="P156" s="130"/>
      <c r="Q156" s="484"/>
      <c r="R156" s="36">
        <f>D156*Q156</f>
        <v>0</v>
      </c>
    </row>
    <row r="157" spans="1:18" ht="15.75" customHeight="1" x14ac:dyDescent="0.25">
      <c r="A157" s="123" t="s">
        <v>196</v>
      </c>
      <c r="B157" s="124" t="s">
        <v>75</v>
      </c>
      <c r="C157" s="269" t="s">
        <v>209</v>
      </c>
      <c r="D157" s="267">
        <v>1</v>
      </c>
      <c r="E157" s="128"/>
      <c r="F157" s="127"/>
      <c r="G157" s="28"/>
      <c r="H157" s="30"/>
      <c r="I157" s="156"/>
      <c r="J157" s="286"/>
      <c r="K157" s="131" t="s">
        <v>51</v>
      </c>
      <c r="L157" s="130"/>
      <c r="M157" s="254"/>
      <c r="N157" s="133"/>
      <c r="O157" s="156"/>
      <c r="P157" s="130"/>
      <c r="Q157" s="484"/>
      <c r="R157" s="36">
        <f>D157*Q157</f>
        <v>0</v>
      </c>
    </row>
    <row r="158" spans="1:18" ht="15.75" customHeight="1" x14ac:dyDescent="0.25">
      <c r="A158" s="123" t="s">
        <v>196</v>
      </c>
      <c r="B158" s="124" t="s">
        <v>210</v>
      </c>
      <c r="C158" s="269" t="s">
        <v>211</v>
      </c>
      <c r="D158" s="267">
        <v>1</v>
      </c>
      <c r="E158" s="128"/>
      <c r="F158" s="127"/>
      <c r="G158" s="28"/>
      <c r="H158" s="30"/>
      <c r="I158" s="156"/>
      <c r="J158" s="286"/>
      <c r="K158" s="131" t="s">
        <v>51</v>
      </c>
      <c r="L158" s="130"/>
      <c r="M158" s="254"/>
      <c r="N158" s="133"/>
      <c r="O158" s="156"/>
      <c r="P158" s="130"/>
      <c r="Q158" s="484"/>
      <c r="R158" s="36">
        <f>D158*Q158</f>
        <v>0</v>
      </c>
    </row>
    <row r="159" spans="1:18" ht="15.75" customHeight="1" x14ac:dyDescent="0.25">
      <c r="A159" s="123" t="s">
        <v>196</v>
      </c>
      <c r="B159" s="124" t="s">
        <v>124</v>
      </c>
      <c r="C159" s="287" t="s">
        <v>310</v>
      </c>
      <c r="D159" s="267">
        <v>1</v>
      </c>
      <c r="E159" s="128"/>
      <c r="F159" s="127"/>
      <c r="G159" s="28"/>
      <c r="H159" s="30"/>
      <c r="I159" s="156"/>
      <c r="J159" s="286"/>
      <c r="K159" s="131" t="s">
        <v>51</v>
      </c>
      <c r="L159" s="130"/>
      <c r="M159" s="254"/>
      <c r="N159" s="133"/>
      <c r="O159" s="156"/>
      <c r="P159" s="130"/>
      <c r="Q159" s="484"/>
      <c r="R159" s="36">
        <f>D159*Q159</f>
        <v>0</v>
      </c>
    </row>
    <row r="160" spans="1:18" ht="15.75" customHeight="1" x14ac:dyDescent="0.25">
      <c r="A160" s="123" t="s">
        <v>196</v>
      </c>
      <c r="B160" s="124" t="s">
        <v>212</v>
      </c>
      <c r="C160" s="269" t="s">
        <v>213</v>
      </c>
      <c r="D160" s="267">
        <v>1</v>
      </c>
      <c r="E160" s="128"/>
      <c r="F160" s="127"/>
      <c r="G160" s="28"/>
      <c r="H160" s="30"/>
      <c r="I160" s="156"/>
      <c r="J160" s="286"/>
      <c r="K160" s="131" t="s">
        <v>51</v>
      </c>
      <c r="L160" s="130"/>
      <c r="M160" s="254"/>
      <c r="N160" s="133"/>
      <c r="O160" s="156"/>
      <c r="P160" s="130"/>
      <c r="Q160" s="484"/>
      <c r="R160" s="36">
        <f>D160*Q160</f>
        <v>0</v>
      </c>
    </row>
    <row r="161" spans="1:18" ht="15.75" customHeight="1" x14ac:dyDescent="0.25">
      <c r="A161" s="86" t="s">
        <v>196</v>
      </c>
      <c r="B161" s="87" t="s">
        <v>214</v>
      </c>
      <c r="C161" s="288" t="s">
        <v>215</v>
      </c>
      <c r="D161" s="289">
        <v>1</v>
      </c>
      <c r="E161" s="134"/>
      <c r="F161" s="90"/>
      <c r="G161" s="17"/>
      <c r="H161" s="169"/>
      <c r="I161" s="164"/>
      <c r="J161" s="272"/>
      <c r="K161" s="80" t="s">
        <v>51</v>
      </c>
      <c r="L161" s="163"/>
      <c r="M161" s="273"/>
      <c r="N161" s="165"/>
      <c r="O161" s="164"/>
      <c r="P161" s="163"/>
      <c r="Q161" s="484"/>
      <c r="R161" s="36">
        <f>D161*Q161</f>
        <v>0</v>
      </c>
    </row>
    <row r="162" spans="1:18" ht="15.75" customHeight="1" x14ac:dyDescent="0.25">
      <c r="A162" s="86" t="s">
        <v>196</v>
      </c>
      <c r="B162" s="124" t="s">
        <v>216</v>
      </c>
      <c r="C162" s="269" t="s">
        <v>217</v>
      </c>
      <c r="D162" s="267">
        <v>1</v>
      </c>
      <c r="E162" s="128"/>
      <c r="F162" s="127"/>
      <c r="G162" s="28"/>
      <c r="H162" s="30"/>
      <c r="I162" s="156"/>
      <c r="J162" s="286"/>
      <c r="K162" s="80" t="s">
        <v>51</v>
      </c>
      <c r="L162" s="130"/>
      <c r="M162" s="254"/>
      <c r="N162" s="130"/>
      <c r="O162" s="254"/>
      <c r="P162" s="130"/>
      <c r="Q162" s="484"/>
      <c r="R162" s="36">
        <f>D162*Q162</f>
        <v>0</v>
      </c>
    </row>
    <row r="163" spans="1:18" ht="15.75" customHeight="1" x14ac:dyDescent="0.25">
      <c r="A163" s="86" t="s">
        <v>196</v>
      </c>
      <c r="B163" s="124" t="s">
        <v>218</v>
      </c>
      <c r="C163" s="269" t="s">
        <v>219</v>
      </c>
      <c r="D163" s="267">
        <v>1</v>
      </c>
      <c r="E163" s="128"/>
      <c r="F163" s="127"/>
      <c r="G163" s="28"/>
      <c r="H163" s="30"/>
      <c r="I163" s="156"/>
      <c r="J163" s="286"/>
      <c r="K163" s="80" t="s">
        <v>51</v>
      </c>
      <c r="L163" s="130"/>
      <c r="M163" s="254"/>
      <c r="N163" s="130"/>
      <c r="O163" s="254"/>
      <c r="P163" s="130"/>
      <c r="Q163" s="484"/>
      <c r="R163" s="36">
        <f>D163*Q163</f>
        <v>0</v>
      </c>
    </row>
    <row r="164" spans="1:18" ht="15.75" customHeight="1" x14ac:dyDescent="0.25">
      <c r="A164" s="86" t="s">
        <v>196</v>
      </c>
      <c r="B164" s="124" t="s">
        <v>220</v>
      </c>
      <c r="C164" s="269" t="s">
        <v>221</v>
      </c>
      <c r="D164" s="267">
        <v>1</v>
      </c>
      <c r="E164" s="128"/>
      <c r="F164" s="127"/>
      <c r="G164" s="28"/>
      <c r="H164" s="30"/>
      <c r="I164" s="156"/>
      <c r="J164" s="286"/>
      <c r="K164" s="80" t="s">
        <v>51</v>
      </c>
      <c r="L164" s="130"/>
      <c r="M164" s="254"/>
      <c r="N164" s="130"/>
      <c r="O164" s="254"/>
      <c r="P164" s="130"/>
      <c r="Q164" s="484"/>
      <c r="R164" s="36">
        <f>D164*Q164</f>
        <v>0</v>
      </c>
    </row>
    <row r="165" spans="1:18" ht="15.75" customHeight="1" x14ac:dyDescent="0.25">
      <c r="A165" s="86" t="s">
        <v>196</v>
      </c>
      <c r="B165" s="124" t="s">
        <v>220</v>
      </c>
      <c r="C165" s="290" t="s">
        <v>222</v>
      </c>
      <c r="D165" s="291">
        <v>1</v>
      </c>
      <c r="E165" s="91"/>
      <c r="F165" s="92"/>
      <c r="G165" s="17"/>
      <c r="H165" s="169"/>
      <c r="I165" s="164"/>
      <c r="J165" s="272"/>
      <c r="K165" s="80" t="s">
        <v>51</v>
      </c>
      <c r="L165" s="292"/>
      <c r="M165" s="293"/>
      <c r="N165" s="292"/>
      <c r="O165" s="273"/>
      <c r="P165" s="163"/>
      <c r="Q165" s="489"/>
      <c r="R165" s="57">
        <f>D165*Q165</f>
        <v>0</v>
      </c>
    </row>
    <row r="166" spans="1:18" ht="15.75" customHeight="1" x14ac:dyDescent="0.25">
      <c r="A166" s="188" t="s">
        <v>196</v>
      </c>
      <c r="B166" s="189" t="s">
        <v>30</v>
      </c>
      <c r="C166" s="447" t="s">
        <v>223</v>
      </c>
      <c r="D166" s="455"/>
      <c r="E166" s="408"/>
      <c r="F166" s="408"/>
      <c r="G166" s="449"/>
      <c r="H166" s="449"/>
      <c r="I166" s="408"/>
      <c r="J166" s="408"/>
      <c r="K166" s="408"/>
      <c r="L166" s="408"/>
      <c r="M166" s="408"/>
      <c r="N166" s="408"/>
      <c r="O166" s="408"/>
      <c r="P166" s="408"/>
      <c r="Q166" s="408"/>
      <c r="R166" s="417"/>
    </row>
    <row r="167" spans="1:18" ht="15.75" customHeight="1" x14ac:dyDescent="0.25">
      <c r="A167" s="166" t="s">
        <v>196</v>
      </c>
      <c r="B167" s="118"/>
      <c r="C167" s="294" t="s">
        <v>224</v>
      </c>
      <c r="D167" s="295">
        <v>1</v>
      </c>
      <c r="E167" s="78"/>
      <c r="F167" s="77"/>
      <c r="G167" s="152"/>
      <c r="H167" s="18"/>
      <c r="I167" s="120"/>
      <c r="J167" s="119"/>
      <c r="K167" s="102" t="s">
        <v>21</v>
      </c>
      <c r="L167" s="119"/>
      <c r="M167" s="155"/>
      <c r="N167" s="119"/>
      <c r="O167" s="155"/>
      <c r="P167" s="119"/>
      <c r="Q167" s="483"/>
      <c r="R167" s="410">
        <f>D167*Q167</f>
        <v>0</v>
      </c>
    </row>
    <row r="168" spans="1:18" ht="15.75" customHeight="1" x14ac:dyDescent="0.25">
      <c r="A168" s="86" t="s">
        <v>196</v>
      </c>
      <c r="B168" s="87"/>
      <c r="C168" s="296" t="s">
        <v>225</v>
      </c>
      <c r="D168" s="297">
        <v>1</v>
      </c>
      <c r="E168" s="134"/>
      <c r="F168" s="90"/>
      <c r="G168" s="135"/>
      <c r="H168" s="231">
        <v>2</v>
      </c>
      <c r="I168" s="53"/>
      <c r="J168" s="52"/>
      <c r="K168" s="405"/>
      <c r="L168" s="373" t="s">
        <v>21</v>
      </c>
      <c r="M168" s="136"/>
      <c r="N168" s="52"/>
      <c r="O168" s="136"/>
      <c r="P168" s="52"/>
      <c r="Q168" s="485"/>
      <c r="R168" s="414">
        <f>D168*Q168</f>
        <v>0</v>
      </c>
    </row>
    <row r="169" spans="1:18" ht="15.75" customHeight="1" x14ac:dyDescent="0.25">
      <c r="A169" s="188" t="s">
        <v>196</v>
      </c>
      <c r="B169" s="189" t="s">
        <v>33</v>
      </c>
      <c r="C169" s="447" t="s">
        <v>226</v>
      </c>
      <c r="D169" s="455"/>
      <c r="E169" s="408"/>
      <c r="F169" s="408"/>
      <c r="G169" s="449"/>
      <c r="H169" s="449"/>
      <c r="I169" s="408"/>
      <c r="J169" s="408"/>
      <c r="K169" s="408"/>
      <c r="L169" s="408"/>
      <c r="M169" s="408"/>
      <c r="N169" s="408"/>
      <c r="O169" s="408"/>
      <c r="P169" s="408"/>
      <c r="Q169" s="408"/>
      <c r="R169" s="417"/>
    </row>
    <row r="170" spans="1:18" ht="15.75" customHeight="1" x14ac:dyDescent="0.25">
      <c r="A170" s="166" t="s">
        <v>196</v>
      </c>
      <c r="B170" s="167"/>
      <c r="C170" s="299" t="s">
        <v>304</v>
      </c>
      <c r="D170" s="300">
        <v>1</v>
      </c>
      <c r="E170" s="214"/>
      <c r="F170" s="215"/>
      <c r="G170" s="216"/>
      <c r="H170" s="217"/>
      <c r="I170" s="301"/>
      <c r="J170" s="165"/>
      <c r="K170" s="460"/>
      <c r="L170" s="205"/>
      <c r="M170" s="461" t="s">
        <v>25</v>
      </c>
      <c r="N170" s="416"/>
      <c r="O170" s="302"/>
      <c r="P170" s="163"/>
      <c r="Q170" s="483"/>
      <c r="R170" s="418">
        <f>D170*Q170</f>
        <v>0</v>
      </c>
    </row>
    <row r="171" spans="1:18" ht="15.75" customHeight="1" x14ac:dyDescent="0.25">
      <c r="A171" s="105"/>
      <c r="B171" s="106"/>
      <c r="C171" s="296" t="s">
        <v>225</v>
      </c>
      <c r="D171" s="303">
        <v>1</v>
      </c>
      <c r="E171" s="171"/>
      <c r="F171" s="109"/>
      <c r="G171" s="49"/>
      <c r="H171" s="209">
        <v>2</v>
      </c>
      <c r="I171" s="304"/>
      <c r="J171" s="116"/>
      <c r="K171" s="304"/>
      <c r="L171" s="373" t="s">
        <v>51</v>
      </c>
      <c r="M171" s="115"/>
      <c r="N171" s="412"/>
      <c r="O171" s="305"/>
      <c r="P171" s="114"/>
      <c r="Q171" s="485"/>
      <c r="R171" s="412">
        <f>D171*Q171</f>
        <v>0</v>
      </c>
    </row>
    <row r="172" spans="1:18" ht="15.75" customHeight="1" x14ac:dyDescent="0.25">
      <c r="A172" s="71" t="s">
        <v>227</v>
      </c>
      <c r="B172" s="250"/>
      <c r="C172" s="452" t="s">
        <v>228</v>
      </c>
      <c r="D172" s="453"/>
      <c r="E172" s="453"/>
      <c r="F172" s="453"/>
      <c r="G172" s="453"/>
      <c r="H172" s="453"/>
      <c r="I172" s="453"/>
      <c r="J172" s="453"/>
      <c r="K172" s="453"/>
      <c r="L172" s="453"/>
      <c r="M172" s="453"/>
      <c r="N172" s="453"/>
      <c r="O172" s="453"/>
      <c r="P172" s="453"/>
      <c r="Q172" s="492"/>
      <c r="R172" s="454"/>
    </row>
    <row r="173" spans="1:18" ht="15.75" customHeight="1" x14ac:dyDescent="0.25">
      <c r="A173" s="188" t="s">
        <v>227</v>
      </c>
      <c r="B173" s="189" t="s">
        <v>26</v>
      </c>
      <c r="C173" s="447" t="s">
        <v>229</v>
      </c>
      <c r="D173" s="448"/>
      <c r="E173" s="408"/>
      <c r="F173" s="408"/>
      <c r="G173" s="449"/>
      <c r="H173" s="449"/>
      <c r="I173" s="408"/>
      <c r="J173" s="450"/>
      <c r="K173" s="408"/>
      <c r="L173" s="408"/>
      <c r="M173" s="408"/>
      <c r="N173" s="408"/>
      <c r="O173" s="408"/>
      <c r="P173" s="408"/>
      <c r="Q173" s="408"/>
      <c r="R173" s="417"/>
    </row>
    <row r="174" spans="1:18" ht="15.75" customHeight="1" x14ac:dyDescent="0.25">
      <c r="A174" s="117" t="s">
        <v>227</v>
      </c>
      <c r="B174" s="118"/>
      <c r="C174" s="184" t="s">
        <v>152</v>
      </c>
      <c r="D174" s="185">
        <v>1</v>
      </c>
      <c r="E174" s="78"/>
      <c r="F174" s="77"/>
      <c r="G174" s="152"/>
      <c r="H174" s="18"/>
      <c r="I174" s="251"/>
      <c r="J174" s="226"/>
      <c r="K174" s="120"/>
      <c r="L174" s="119"/>
      <c r="M174" s="131" t="s">
        <v>143</v>
      </c>
      <c r="N174" s="119"/>
      <c r="O174" s="252"/>
      <c r="P174" s="119"/>
      <c r="Q174" s="483"/>
      <c r="R174" s="410">
        <f>D174*Q174</f>
        <v>0</v>
      </c>
    </row>
    <row r="175" spans="1:18" ht="15.75" customHeight="1" x14ac:dyDescent="0.25">
      <c r="A175" s="123" t="s">
        <v>227</v>
      </c>
      <c r="B175" s="124"/>
      <c r="C175" s="200" t="s">
        <v>144</v>
      </c>
      <c r="D175" s="201">
        <v>1</v>
      </c>
      <c r="E175" s="128"/>
      <c r="F175" s="127"/>
      <c r="G175" s="28"/>
      <c r="H175" s="30"/>
      <c r="I175" s="129"/>
      <c r="J175" s="222"/>
      <c r="K175" s="156"/>
      <c r="L175" s="130"/>
      <c r="M175" s="131" t="s">
        <v>143</v>
      </c>
      <c r="N175" s="130"/>
      <c r="O175" s="132"/>
      <c r="P175" s="130"/>
      <c r="Q175" s="484"/>
      <c r="R175" s="410">
        <f>D175*Q175</f>
        <v>0</v>
      </c>
    </row>
    <row r="176" spans="1:18" ht="15.75" customHeight="1" x14ac:dyDescent="0.25">
      <c r="A176" s="123" t="s">
        <v>227</v>
      </c>
      <c r="B176" s="124"/>
      <c r="C176" s="200" t="s">
        <v>192</v>
      </c>
      <c r="D176" s="201">
        <v>4</v>
      </c>
      <c r="E176" s="128"/>
      <c r="F176" s="127"/>
      <c r="G176" s="255" t="s">
        <v>158</v>
      </c>
      <c r="H176" s="30"/>
      <c r="I176" s="131" t="s">
        <v>159</v>
      </c>
      <c r="J176" s="222"/>
      <c r="K176" s="131" t="s">
        <v>160</v>
      </c>
      <c r="L176" s="130"/>
      <c r="M176" s="131" t="s">
        <v>143</v>
      </c>
      <c r="N176" s="130"/>
      <c r="O176" s="131" t="s">
        <v>161</v>
      </c>
      <c r="P176" s="130"/>
      <c r="Q176" s="484"/>
      <c r="R176" s="410">
        <f>D176*Q176</f>
        <v>0</v>
      </c>
    </row>
    <row r="177" spans="1:18" ht="15.75" customHeight="1" x14ac:dyDescent="0.25">
      <c r="A177" s="123" t="s">
        <v>227</v>
      </c>
      <c r="B177" s="124"/>
      <c r="C177" s="200" t="s">
        <v>230</v>
      </c>
      <c r="D177" s="201">
        <v>1</v>
      </c>
      <c r="E177" s="128"/>
      <c r="F177" s="127"/>
      <c r="G177" s="28"/>
      <c r="H177" s="30"/>
      <c r="I177" s="129"/>
      <c r="J177" s="222"/>
      <c r="K177" s="156"/>
      <c r="L177" s="130"/>
      <c r="M177" s="131" t="s">
        <v>143</v>
      </c>
      <c r="N177" s="130"/>
      <c r="O177" s="132"/>
      <c r="P177" s="130"/>
      <c r="Q177" s="484"/>
      <c r="R177" s="410">
        <f>D177*Q177</f>
        <v>0</v>
      </c>
    </row>
    <row r="178" spans="1:18" ht="15.75" customHeight="1" x14ac:dyDescent="0.25">
      <c r="A178" s="86" t="s">
        <v>227</v>
      </c>
      <c r="B178" s="87"/>
      <c r="C178" s="186" t="s">
        <v>231</v>
      </c>
      <c r="D178" s="187">
        <v>4</v>
      </c>
      <c r="E178" s="134"/>
      <c r="F178" s="90"/>
      <c r="G178" s="255" t="s">
        <v>158</v>
      </c>
      <c r="H178" s="50"/>
      <c r="I178" s="131" t="s">
        <v>159</v>
      </c>
      <c r="J178" s="222"/>
      <c r="K178" s="80" t="s">
        <v>160</v>
      </c>
      <c r="L178" s="130"/>
      <c r="M178" s="131" t="s">
        <v>143</v>
      </c>
      <c r="N178" s="130"/>
      <c r="O178" s="131" t="s">
        <v>161</v>
      </c>
      <c r="P178" s="52"/>
      <c r="Q178" s="485"/>
      <c r="R178" s="416">
        <f>D178*Q178</f>
        <v>0</v>
      </c>
    </row>
    <row r="179" spans="1:18" ht="15.75" customHeight="1" x14ac:dyDescent="0.25">
      <c r="A179" s="188" t="s">
        <v>227</v>
      </c>
      <c r="B179" s="189" t="s">
        <v>19</v>
      </c>
      <c r="C179" s="243" t="s">
        <v>232</v>
      </c>
      <c r="D179" s="191">
        <v>1</v>
      </c>
      <c r="E179" s="193"/>
      <c r="F179" s="192"/>
      <c r="G179" s="61"/>
      <c r="H179" s="244"/>
      <c r="I179" s="63"/>
      <c r="J179" s="257"/>
      <c r="K179" s="194" t="s">
        <v>160</v>
      </c>
      <c r="L179" s="64"/>
      <c r="M179" s="67"/>
      <c r="N179" s="64"/>
      <c r="O179" s="67"/>
      <c r="P179" s="64"/>
      <c r="Q179" s="486"/>
      <c r="R179" s="70">
        <f>D179*Q179</f>
        <v>0</v>
      </c>
    </row>
    <row r="180" spans="1:18" ht="15.75" customHeight="1" x14ac:dyDescent="0.25">
      <c r="A180" s="188" t="s">
        <v>227</v>
      </c>
      <c r="B180" s="189" t="s">
        <v>17</v>
      </c>
      <c r="C180" s="447" t="s">
        <v>233</v>
      </c>
      <c r="D180" s="455"/>
      <c r="E180" s="408"/>
      <c r="F180" s="408"/>
      <c r="G180" s="449"/>
      <c r="H180" s="449"/>
      <c r="I180" s="408"/>
      <c r="J180" s="450"/>
      <c r="K180" s="408"/>
      <c r="L180" s="408"/>
      <c r="M180" s="456"/>
      <c r="N180" s="408"/>
      <c r="O180" s="456"/>
      <c r="P180" s="408"/>
      <c r="Q180" s="408"/>
      <c r="R180" s="417"/>
    </row>
    <row r="181" spans="1:18" ht="15.75" customHeight="1" x14ac:dyDescent="0.25">
      <c r="A181" s="117" t="s">
        <v>227</v>
      </c>
      <c r="B181" s="118"/>
      <c r="C181" s="306" t="s">
        <v>142</v>
      </c>
      <c r="D181" s="185">
        <v>1</v>
      </c>
      <c r="E181" s="78"/>
      <c r="F181" s="77"/>
      <c r="G181" s="152"/>
      <c r="H181" s="18"/>
      <c r="I181" s="154"/>
      <c r="J181" s="226"/>
      <c r="K181" s="120"/>
      <c r="L181" s="119"/>
      <c r="M181" s="131" t="s">
        <v>143</v>
      </c>
      <c r="N181" s="119"/>
      <c r="O181" s="155"/>
      <c r="P181" s="119"/>
      <c r="Q181" s="483"/>
      <c r="R181" s="410">
        <f>D181*Q181</f>
        <v>0</v>
      </c>
    </row>
    <row r="182" spans="1:18" ht="15.75" customHeight="1" x14ac:dyDescent="0.25">
      <c r="A182" s="123" t="s">
        <v>227</v>
      </c>
      <c r="B182" s="124"/>
      <c r="C182" s="307" t="s">
        <v>144</v>
      </c>
      <c r="D182" s="201">
        <v>1</v>
      </c>
      <c r="E182" s="128"/>
      <c r="F182" s="127"/>
      <c r="G182" s="28"/>
      <c r="H182" s="30"/>
      <c r="I182" s="129"/>
      <c r="J182" s="222"/>
      <c r="K182" s="156"/>
      <c r="L182" s="130"/>
      <c r="M182" s="131" t="s">
        <v>143</v>
      </c>
      <c r="N182" s="130"/>
      <c r="O182" s="132"/>
      <c r="P182" s="130"/>
      <c r="Q182" s="484"/>
      <c r="R182" s="410">
        <f>D182*Q182</f>
        <v>0</v>
      </c>
    </row>
    <row r="183" spans="1:18" ht="15.75" customHeight="1" x14ac:dyDescent="0.25">
      <c r="A183" s="86" t="s">
        <v>227</v>
      </c>
      <c r="B183" s="87"/>
      <c r="C183" s="308" t="s">
        <v>234</v>
      </c>
      <c r="D183" s="187">
        <v>1</v>
      </c>
      <c r="E183" s="134"/>
      <c r="F183" s="90"/>
      <c r="G183" s="135"/>
      <c r="H183" s="231">
        <v>6</v>
      </c>
      <c r="I183" s="51"/>
      <c r="J183" s="232"/>
      <c r="K183" s="53"/>
      <c r="L183" s="52"/>
      <c r="M183" s="407"/>
      <c r="N183" s="373" t="s">
        <v>143</v>
      </c>
      <c r="O183" s="136"/>
      <c r="P183" s="52"/>
      <c r="Q183" s="485"/>
      <c r="R183" s="410">
        <f>D183*Q183</f>
        <v>0</v>
      </c>
    </row>
    <row r="184" spans="1:18" ht="15.75" customHeight="1" x14ac:dyDescent="0.25">
      <c r="A184" s="188" t="s">
        <v>227</v>
      </c>
      <c r="B184" s="189"/>
      <c r="C184" s="447" t="s">
        <v>235</v>
      </c>
      <c r="D184" s="455"/>
      <c r="E184" s="408"/>
      <c r="F184" s="408"/>
      <c r="G184" s="449"/>
      <c r="H184" s="449"/>
      <c r="I184" s="408"/>
      <c r="J184" s="450"/>
      <c r="K184" s="408"/>
      <c r="L184" s="408"/>
      <c r="M184" s="408"/>
      <c r="N184" s="408"/>
      <c r="O184" s="408"/>
      <c r="P184" s="408"/>
      <c r="Q184" s="408"/>
      <c r="R184" s="417"/>
    </row>
    <row r="185" spans="1:18" ht="15.75" customHeight="1" x14ac:dyDescent="0.25">
      <c r="A185" s="117" t="s">
        <v>227</v>
      </c>
      <c r="B185" s="118" t="s">
        <v>12</v>
      </c>
      <c r="C185" s="294" t="s">
        <v>236</v>
      </c>
      <c r="D185" s="295">
        <v>1</v>
      </c>
      <c r="E185" s="78"/>
      <c r="F185" s="77"/>
      <c r="G185" s="152"/>
      <c r="H185" s="18"/>
      <c r="I185" s="120"/>
      <c r="J185" s="119"/>
      <c r="K185" s="121" t="s">
        <v>82</v>
      </c>
      <c r="L185" s="309"/>
      <c r="M185" s="310"/>
      <c r="N185" s="309"/>
      <c r="O185" s="310"/>
      <c r="P185" s="309"/>
      <c r="Q185" s="483"/>
      <c r="R185" s="410">
        <f>D185*Q185</f>
        <v>0</v>
      </c>
    </row>
    <row r="186" spans="1:18" ht="15.75" customHeight="1" x14ac:dyDescent="0.25">
      <c r="A186" s="123" t="s">
        <v>227</v>
      </c>
      <c r="B186" s="124"/>
      <c r="C186" s="287" t="s">
        <v>237</v>
      </c>
      <c r="D186" s="311">
        <v>1</v>
      </c>
      <c r="E186" s="128"/>
      <c r="F186" s="127"/>
      <c r="G186" s="28"/>
      <c r="H186" s="30"/>
      <c r="I186" s="156"/>
      <c r="J186" s="130"/>
      <c r="K186" s="131" t="s">
        <v>82</v>
      </c>
      <c r="L186" s="130"/>
      <c r="M186" s="270"/>
      <c r="N186" s="130"/>
      <c r="O186" s="270"/>
      <c r="P186" s="130"/>
      <c r="Q186" s="484"/>
      <c r="R186" s="410">
        <f>D186*Q186</f>
        <v>0</v>
      </c>
    </row>
    <row r="187" spans="1:18" ht="15.75" customHeight="1" x14ac:dyDescent="0.25">
      <c r="A187" s="123" t="s">
        <v>227</v>
      </c>
      <c r="B187" s="124"/>
      <c r="C187" s="287" t="s">
        <v>238</v>
      </c>
      <c r="D187" s="311">
        <v>1</v>
      </c>
      <c r="E187" s="128"/>
      <c r="F187" s="127"/>
      <c r="G187" s="28"/>
      <c r="H187" s="30"/>
      <c r="I187" s="156"/>
      <c r="J187" s="130"/>
      <c r="K187" s="131" t="s">
        <v>82</v>
      </c>
      <c r="L187" s="130"/>
      <c r="M187" s="270"/>
      <c r="N187" s="130"/>
      <c r="O187" s="270"/>
      <c r="P187" s="130"/>
      <c r="Q187" s="484"/>
      <c r="R187" s="410">
        <f>D187*Q187</f>
        <v>0</v>
      </c>
    </row>
    <row r="188" spans="1:18" ht="15.75" customHeight="1" x14ac:dyDescent="0.25">
      <c r="A188" s="123" t="s">
        <v>227</v>
      </c>
      <c r="B188" s="124"/>
      <c r="C188" s="287" t="s">
        <v>239</v>
      </c>
      <c r="D188" s="311">
        <v>1</v>
      </c>
      <c r="E188" s="128"/>
      <c r="F188" s="127"/>
      <c r="G188" s="28"/>
      <c r="H188" s="30"/>
      <c r="I188" s="156"/>
      <c r="J188" s="130"/>
      <c r="K188" s="131" t="s">
        <v>82</v>
      </c>
      <c r="L188" s="130"/>
      <c r="M188" s="132"/>
      <c r="N188" s="130"/>
      <c r="O188" s="132"/>
      <c r="P188" s="130"/>
      <c r="Q188" s="484"/>
      <c r="R188" s="410">
        <f>D188*Q188</f>
        <v>0</v>
      </c>
    </row>
    <row r="189" spans="1:18" ht="15.75" customHeight="1" x14ac:dyDescent="0.25">
      <c r="A189" s="123" t="s">
        <v>227</v>
      </c>
      <c r="B189" s="124"/>
      <c r="C189" s="287" t="s">
        <v>240</v>
      </c>
      <c r="D189" s="311">
        <v>1</v>
      </c>
      <c r="E189" s="128"/>
      <c r="F189" s="127"/>
      <c r="G189" s="28"/>
      <c r="H189" s="30"/>
      <c r="I189" s="270"/>
      <c r="J189" s="130"/>
      <c r="K189" s="131" t="s">
        <v>82</v>
      </c>
      <c r="L189" s="130"/>
      <c r="M189" s="270"/>
      <c r="N189" s="130"/>
      <c r="O189" s="270"/>
      <c r="P189" s="130"/>
      <c r="Q189" s="484"/>
      <c r="R189" s="410">
        <f>D189*Q189</f>
        <v>0</v>
      </c>
    </row>
    <row r="190" spans="1:18" ht="15.75" customHeight="1" x14ac:dyDescent="0.25">
      <c r="A190" s="123" t="s">
        <v>227</v>
      </c>
      <c r="B190" s="124"/>
      <c r="C190" s="287" t="s">
        <v>241</v>
      </c>
      <c r="D190" s="311">
        <v>1</v>
      </c>
      <c r="E190" s="128"/>
      <c r="F190" s="127"/>
      <c r="G190" s="28"/>
      <c r="H190" s="30"/>
      <c r="I190" s="270"/>
      <c r="J190" s="130"/>
      <c r="K190" s="131" t="s">
        <v>82</v>
      </c>
      <c r="L190" s="130"/>
      <c r="M190" s="270"/>
      <c r="N190" s="130"/>
      <c r="O190" s="270"/>
      <c r="P190" s="130"/>
      <c r="Q190" s="484"/>
      <c r="R190" s="410">
        <f>D190*Q190</f>
        <v>0</v>
      </c>
    </row>
    <row r="191" spans="1:18" ht="15.75" customHeight="1" x14ac:dyDescent="0.25">
      <c r="A191" s="123" t="s">
        <v>196</v>
      </c>
      <c r="B191" s="124"/>
      <c r="C191" s="287" t="s">
        <v>242</v>
      </c>
      <c r="D191" s="311">
        <v>1</v>
      </c>
      <c r="E191" s="128"/>
      <c r="F191" s="127"/>
      <c r="G191" s="28"/>
      <c r="H191" s="30"/>
      <c r="I191" s="268"/>
      <c r="J191" s="130"/>
      <c r="K191" s="131" t="s">
        <v>82</v>
      </c>
      <c r="L191" s="130"/>
      <c r="M191" s="312"/>
      <c r="N191" s="130"/>
      <c r="O191" s="312"/>
      <c r="P191" s="130"/>
      <c r="Q191" s="484"/>
      <c r="R191" s="410">
        <f>D191*Q191</f>
        <v>0</v>
      </c>
    </row>
    <row r="192" spans="1:18" ht="15.75" customHeight="1" x14ac:dyDescent="0.25">
      <c r="A192" s="123" t="s">
        <v>227</v>
      </c>
      <c r="B192" s="124"/>
      <c r="C192" s="287" t="s">
        <v>243</v>
      </c>
      <c r="D192" s="311">
        <v>1</v>
      </c>
      <c r="E192" s="128"/>
      <c r="F192" s="127"/>
      <c r="G192" s="28"/>
      <c r="H192" s="30"/>
      <c r="I192" s="156"/>
      <c r="J192" s="130"/>
      <c r="K192" s="131" t="s">
        <v>82</v>
      </c>
      <c r="L192" s="130"/>
      <c r="M192" s="132"/>
      <c r="N192" s="130"/>
      <c r="O192" s="132"/>
      <c r="P192" s="130"/>
      <c r="Q192" s="484"/>
      <c r="R192" s="410">
        <f>D192*Q192</f>
        <v>0</v>
      </c>
    </row>
    <row r="193" spans="1:18" ht="15.75" customHeight="1" x14ac:dyDescent="0.25">
      <c r="A193" s="123" t="s">
        <v>227</v>
      </c>
      <c r="B193" s="124"/>
      <c r="C193" s="287" t="s">
        <v>244</v>
      </c>
      <c r="D193" s="311">
        <v>2</v>
      </c>
      <c r="E193" s="128"/>
      <c r="F193" s="127"/>
      <c r="G193" s="28"/>
      <c r="H193" s="149"/>
      <c r="I193" s="156"/>
      <c r="J193" s="130"/>
      <c r="K193" s="131" t="s">
        <v>82</v>
      </c>
      <c r="L193" s="130"/>
      <c r="M193" s="132"/>
      <c r="N193" s="130"/>
      <c r="O193" s="131" t="s">
        <v>79</v>
      </c>
      <c r="P193" s="130"/>
      <c r="Q193" s="484"/>
      <c r="R193" s="410">
        <f>D193*Q193</f>
        <v>0</v>
      </c>
    </row>
    <row r="194" spans="1:18" ht="15.75" customHeight="1" x14ac:dyDescent="0.25">
      <c r="A194" s="123" t="s">
        <v>227</v>
      </c>
      <c r="B194" s="124"/>
      <c r="C194" s="200" t="s">
        <v>245</v>
      </c>
      <c r="D194" s="201">
        <v>1</v>
      </c>
      <c r="E194" s="128"/>
      <c r="F194" s="127"/>
      <c r="G194" s="28"/>
      <c r="H194" s="30"/>
      <c r="I194" s="270"/>
      <c r="J194" s="130"/>
      <c r="K194" s="131" t="s">
        <v>21</v>
      </c>
      <c r="L194" s="130"/>
      <c r="M194" s="270"/>
      <c r="N194" s="130"/>
      <c r="O194" s="270"/>
      <c r="P194" s="130"/>
      <c r="Q194" s="484"/>
      <c r="R194" s="410">
        <f>D194*Q194</f>
        <v>0</v>
      </c>
    </row>
    <row r="195" spans="1:18" ht="15.75" customHeight="1" x14ac:dyDescent="0.25">
      <c r="A195" s="123" t="s">
        <v>227</v>
      </c>
      <c r="B195" s="124"/>
      <c r="C195" s="200" t="s">
        <v>246</v>
      </c>
      <c r="D195" s="201">
        <v>1</v>
      </c>
      <c r="E195" s="128"/>
      <c r="F195" s="127"/>
      <c r="G195" s="28"/>
      <c r="H195" s="202">
        <v>2</v>
      </c>
      <c r="I195" s="156"/>
      <c r="J195" s="130"/>
      <c r="K195" s="407"/>
      <c r="L195" s="398" t="s">
        <v>21</v>
      </c>
      <c r="M195" s="270"/>
      <c r="N195" s="130"/>
      <c r="O195" s="132"/>
      <c r="P195" s="130"/>
      <c r="Q195" s="484"/>
      <c r="R195" s="410">
        <f>D195*Q195</f>
        <v>0</v>
      </c>
    </row>
    <row r="196" spans="1:18" ht="15.75" customHeight="1" x14ac:dyDescent="0.25">
      <c r="A196" s="123" t="s">
        <v>227</v>
      </c>
      <c r="B196" s="124"/>
      <c r="C196" s="287" t="s">
        <v>247</v>
      </c>
      <c r="D196" s="311">
        <v>1</v>
      </c>
      <c r="E196" s="128"/>
      <c r="F196" s="127"/>
      <c r="G196" s="28"/>
      <c r="H196" s="202">
        <v>2</v>
      </c>
      <c r="I196" s="156"/>
      <c r="J196" s="130"/>
      <c r="K196" s="407"/>
      <c r="L196" s="398" t="s">
        <v>21</v>
      </c>
      <c r="M196" s="270"/>
      <c r="N196" s="130"/>
      <c r="O196" s="132"/>
      <c r="P196" s="130"/>
      <c r="Q196" s="484"/>
      <c r="R196" s="410">
        <f>D196*Q196</f>
        <v>0</v>
      </c>
    </row>
    <row r="197" spans="1:18" ht="15.75" customHeight="1" x14ac:dyDescent="0.25">
      <c r="A197" s="123" t="s">
        <v>227</v>
      </c>
      <c r="B197" s="124"/>
      <c r="C197" s="287" t="s">
        <v>248</v>
      </c>
      <c r="D197" s="311">
        <v>2</v>
      </c>
      <c r="E197" s="128"/>
      <c r="F197" s="127"/>
      <c r="G197" s="28"/>
      <c r="H197" s="30"/>
      <c r="I197" s="156"/>
      <c r="J197" s="130"/>
      <c r="K197" s="131" t="s">
        <v>21</v>
      </c>
      <c r="L197" s="130"/>
      <c r="M197" s="132"/>
      <c r="N197" s="130"/>
      <c r="O197" s="131" t="s">
        <v>249</v>
      </c>
      <c r="P197" s="130"/>
      <c r="Q197" s="484"/>
      <c r="R197" s="410">
        <f>D197*Q197</f>
        <v>0</v>
      </c>
    </row>
    <row r="198" spans="1:18" ht="15.75" customHeight="1" x14ac:dyDescent="0.25">
      <c r="A198" s="123" t="s">
        <v>227</v>
      </c>
      <c r="B198" s="124"/>
      <c r="C198" s="287" t="s">
        <v>250</v>
      </c>
      <c r="D198" s="311">
        <v>2</v>
      </c>
      <c r="E198" s="128"/>
      <c r="F198" s="127"/>
      <c r="G198" s="28"/>
      <c r="H198" s="30"/>
      <c r="I198" s="156"/>
      <c r="J198" s="130"/>
      <c r="K198" s="131" t="s">
        <v>21</v>
      </c>
      <c r="L198" s="130"/>
      <c r="M198" s="132"/>
      <c r="N198" s="130"/>
      <c r="O198" s="131" t="s">
        <v>249</v>
      </c>
      <c r="P198" s="130"/>
      <c r="Q198" s="484"/>
      <c r="R198" s="410">
        <f>D198*Q198</f>
        <v>0</v>
      </c>
    </row>
    <row r="199" spans="1:18" ht="15.75" customHeight="1" x14ac:dyDescent="0.25">
      <c r="A199" s="123" t="s">
        <v>227</v>
      </c>
      <c r="B199" s="124"/>
      <c r="C199" s="287" t="s">
        <v>251</v>
      </c>
      <c r="D199" s="311">
        <v>1</v>
      </c>
      <c r="E199" s="128"/>
      <c r="F199" s="127"/>
      <c r="G199" s="28"/>
      <c r="H199" s="30"/>
      <c r="I199" s="156"/>
      <c r="J199" s="130"/>
      <c r="K199" s="131" t="s">
        <v>21</v>
      </c>
      <c r="L199" s="130"/>
      <c r="M199" s="132"/>
      <c r="N199" s="130"/>
      <c r="O199" s="132"/>
      <c r="P199" s="130"/>
      <c r="Q199" s="484"/>
      <c r="R199" s="410">
        <f>D199*Q199</f>
        <v>0</v>
      </c>
    </row>
    <row r="200" spans="1:18" ht="15.75" customHeight="1" x14ac:dyDescent="0.25">
      <c r="A200" s="123" t="s">
        <v>227</v>
      </c>
      <c r="B200" s="124"/>
      <c r="C200" s="287" t="s">
        <v>252</v>
      </c>
      <c r="D200" s="311">
        <v>1</v>
      </c>
      <c r="E200" s="128"/>
      <c r="F200" s="127"/>
      <c r="G200" s="28"/>
      <c r="H200" s="30"/>
      <c r="I200" s="156"/>
      <c r="J200" s="130"/>
      <c r="K200" s="131" t="s">
        <v>21</v>
      </c>
      <c r="L200" s="130"/>
      <c r="M200" s="132"/>
      <c r="N200" s="130"/>
      <c r="O200" s="132"/>
      <c r="P200" s="130"/>
      <c r="Q200" s="484"/>
      <c r="R200" s="410">
        <f>D200*Q200</f>
        <v>0</v>
      </c>
    </row>
    <row r="201" spans="1:18" ht="15.75" customHeight="1" x14ac:dyDescent="0.25">
      <c r="A201" s="123" t="s">
        <v>227</v>
      </c>
      <c r="B201" s="124"/>
      <c r="C201" s="313" t="s">
        <v>253</v>
      </c>
      <c r="D201" s="297">
        <v>1</v>
      </c>
      <c r="E201" s="134"/>
      <c r="F201" s="90"/>
      <c r="G201" s="28"/>
      <c r="H201" s="30"/>
      <c r="I201" s="156"/>
      <c r="J201" s="130"/>
      <c r="K201" s="131" t="s">
        <v>21</v>
      </c>
      <c r="L201" s="130"/>
      <c r="M201" s="132"/>
      <c r="N201" s="130"/>
      <c r="O201" s="132"/>
      <c r="P201" s="130"/>
      <c r="Q201" s="484"/>
      <c r="R201" s="410">
        <f>D201*Q201</f>
        <v>0</v>
      </c>
    </row>
    <row r="202" spans="1:18" ht="15.75" customHeight="1" x14ac:dyDescent="0.25">
      <c r="A202" s="86" t="s">
        <v>227</v>
      </c>
      <c r="B202" s="87"/>
      <c r="C202" s="314" t="s">
        <v>254</v>
      </c>
      <c r="D202" s="187">
        <v>1</v>
      </c>
      <c r="E202" s="134"/>
      <c r="F202" s="90"/>
      <c r="G202" s="135"/>
      <c r="H202" s="50"/>
      <c r="I202" s="53"/>
      <c r="J202" s="52"/>
      <c r="K202" s="131" t="s">
        <v>21</v>
      </c>
      <c r="L202" s="52"/>
      <c r="M202" s="136"/>
      <c r="N202" s="52"/>
      <c r="O202" s="136"/>
      <c r="P202" s="52"/>
      <c r="Q202" s="485"/>
      <c r="R202" s="410">
        <f>D202*Q202</f>
        <v>0</v>
      </c>
    </row>
    <row r="203" spans="1:18" ht="15.75" customHeight="1" x14ac:dyDescent="0.25">
      <c r="A203" s="188" t="s">
        <v>227</v>
      </c>
      <c r="B203" s="189" t="s">
        <v>30</v>
      </c>
      <c r="C203" s="447" t="s">
        <v>255</v>
      </c>
      <c r="D203" s="455"/>
      <c r="E203" s="408"/>
      <c r="F203" s="408"/>
      <c r="G203" s="449"/>
      <c r="H203" s="449"/>
      <c r="I203" s="408"/>
      <c r="J203" s="408"/>
      <c r="K203" s="408"/>
      <c r="L203" s="408"/>
      <c r="M203" s="408"/>
      <c r="N203" s="408"/>
      <c r="O203" s="408"/>
      <c r="P203" s="408"/>
      <c r="Q203" s="408"/>
      <c r="R203" s="417"/>
    </row>
    <row r="204" spans="1:18" ht="15.75" customHeight="1" x14ac:dyDescent="0.25">
      <c r="A204" s="117" t="s">
        <v>227</v>
      </c>
      <c r="B204" s="118"/>
      <c r="C204" s="294" t="s">
        <v>256</v>
      </c>
      <c r="D204" s="295">
        <v>2</v>
      </c>
      <c r="E204" s="78"/>
      <c r="F204" s="77"/>
      <c r="G204" s="152"/>
      <c r="H204" s="18"/>
      <c r="I204" s="315" t="s">
        <v>54</v>
      </c>
      <c r="J204" s="119"/>
      <c r="K204" s="155"/>
      <c r="L204" s="119"/>
      <c r="M204" s="155"/>
      <c r="N204" s="119"/>
      <c r="O204" s="315" t="s">
        <v>55</v>
      </c>
      <c r="P204" s="119"/>
      <c r="Q204" s="483"/>
      <c r="R204" s="410">
        <f>D204*Q204</f>
        <v>0</v>
      </c>
    </row>
    <row r="205" spans="1:18" ht="15.75" customHeight="1" x14ac:dyDescent="0.25">
      <c r="A205" s="123" t="s">
        <v>227</v>
      </c>
      <c r="B205" s="124"/>
      <c r="C205" s="287" t="s">
        <v>257</v>
      </c>
      <c r="D205" s="311">
        <v>2</v>
      </c>
      <c r="E205" s="128"/>
      <c r="F205" s="127"/>
      <c r="G205" s="28"/>
      <c r="H205" s="30"/>
      <c r="I205" s="315" t="s">
        <v>54</v>
      </c>
      <c r="J205" s="130"/>
      <c r="K205" s="132"/>
      <c r="L205" s="130"/>
      <c r="M205" s="315" t="s">
        <v>258</v>
      </c>
      <c r="N205" s="130"/>
      <c r="O205" s="312"/>
      <c r="P205" s="130"/>
      <c r="Q205" s="484"/>
      <c r="R205" s="410">
        <f>D205*Q205</f>
        <v>0</v>
      </c>
    </row>
    <row r="206" spans="1:18" ht="15.75" customHeight="1" x14ac:dyDescent="0.25">
      <c r="A206" s="86" t="s">
        <v>227</v>
      </c>
      <c r="B206" s="87"/>
      <c r="C206" s="296" t="s">
        <v>259</v>
      </c>
      <c r="D206" s="297">
        <v>1</v>
      </c>
      <c r="E206" s="134"/>
      <c r="F206" s="90"/>
      <c r="G206" s="135"/>
      <c r="H206" s="231">
        <v>8</v>
      </c>
      <c r="I206" s="54"/>
      <c r="J206" s="52"/>
      <c r="K206" s="136"/>
      <c r="L206" s="52"/>
      <c r="M206" s="459"/>
      <c r="N206" s="373" t="s">
        <v>83</v>
      </c>
      <c r="O206" s="180"/>
      <c r="P206" s="52"/>
      <c r="Q206" s="485"/>
      <c r="R206" s="410">
        <f>D206*Q206</f>
        <v>0</v>
      </c>
    </row>
    <row r="207" spans="1:18" ht="15.75" customHeight="1" x14ac:dyDescent="0.25">
      <c r="A207" s="188" t="s">
        <v>227</v>
      </c>
      <c r="B207" s="189"/>
      <c r="C207" s="447" t="s">
        <v>260</v>
      </c>
      <c r="D207" s="455"/>
      <c r="E207" s="408"/>
      <c r="F207" s="408"/>
      <c r="G207" s="449"/>
      <c r="H207" s="449"/>
      <c r="I207" s="408"/>
      <c r="J207" s="408"/>
      <c r="K207" s="408"/>
      <c r="L207" s="408"/>
      <c r="M207" s="408"/>
      <c r="N207" s="408"/>
      <c r="O207" s="408"/>
      <c r="P207" s="408"/>
      <c r="Q207" s="408"/>
      <c r="R207" s="417"/>
    </row>
    <row r="208" spans="1:18" ht="15.75" customHeight="1" x14ac:dyDescent="0.25">
      <c r="A208" s="117" t="s">
        <v>227</v>
      </c>
      <c r="B208" s="118"/>
      <c r="C208" s="306" t="s">
        <v>77</v>
      </c>
      <c r="D208" s="185">
        <v>1</v>
      </c>
      <c r="E208" s="78"/>
      <c r="F208" s="77"/>
      <c r="G208" s="152"/>
      <c r="H208" s="18"/>
      <c r="I208" s="315" t="s">
        <v>54</v>
      </c>
      <c r="J208" s="119"/>
      <c r="K208" s="155"/>
      <c r="L208" s="119"/>
      <c r="M208" s="155"/>
      <c r="N208" s="119"/>
      <c r="O208" s="155"/>
      <c r="P208" s="119"/>
      <c r="Q208" s="483"/>
      <c r="R208" s="410">
        <f>D208*Q208</f>
        <v>0</v>
      </c>
    </row>
    <row r="209" spans="1:18" ht="15.75" customHeight="1" x14ac:dyDescent="0.25">
      <c r="A209" s="86" t="s">
        <v>227</v>
      </c>
      <c r="B209" s="87"/>
      <c r="C209" s="308" t="s">
        <v>80</v>
      </c>
      <c r="D209" s="187">
        <v>4</v>
      </c>
      <c r="E209" s="134"/>
      <c r="F209" s="90"/>
      <c r="G209" s="255" t="s">
        <v>158</v>
      </c>
      <c r="H209" s="50"/>
      <c r="I209" s="131" t="s">
        <v>159</v>
      </c>
      <c r="J209" s="222"/>
      <c r="K209" s="131" t="s">
        <v>160</v>
      </c>
      <c r="L209" s="130"/>
      <c r="M209" s="131" t="s">
        <v>143</v>
      </c>
      <c r="N209" s="130"/>
      <c r="O209" s="131" t="s">
        <v>161</v>
      </c>
      <c r="P209" s="52"/>
      <c r="Q209" s="485"/>
      <c r="R209" s="410">
        <f>D209*Q209</f>
        <v>0</v>
      </c>
    </row>
    <row r="210" spans="1:18" ht="15.75" customHeight="1" x14ac:dyDescent="0.25">
      <c r="A210" s="188" t="s">
        <v>227</v>
      </c>
      <c r="B210" s="189" t="s">
        <v>135</v>
      </c>
      <c r="C210" s="447" t="s">
        <v>261</v>
      </c>
      <c r="D210" s="455"/>
      <c r="E210" s="408"/>
      <c r="F210" s="408"/>
      <c r="G210" s="449"/>
      <c r="H210" s="449"/>
      <c r="I210" s="408"/>
      <c r="J210" s="408"/>
      <c r="K210" s="408"/>
      <c r="L210" s="408"/>
      <c r="M210" s="408"/>
      <c r="N210" s="408"/>
      <c r="O210" s="408"/>
      <c r="P210" s="408"/>
      <c r="Q210" s="408"/>
      <c r="R210" s="417"/>
    </row>
    <row r="211" spans="1:18" ht="15.75" customHeight="1" x14ac:dyDescent="0.25">
      <c r="A211" s="117" t="s">
        <v>227</v>
      </c>
      <c r="B211" s="118"/>
      <c r="C211" s="294" t="s">
        <v>262</v>
      </c>
      <c r="D211" s="295">
        <v>2</v>
      </c>
      <c r="E211" s="78"/>
      <c r="F211" s="77"/>
      <c r="G211" s="152"/>
      <c r="H211" s="18"/>
      <c r="I211" s="315" t="s">
        <v>54</v>
      </c>
      <c r="J211" s="119"/>
      <c r="K211" s="252"/>
      <c r="L211" s="119"/>
      <c r="M211" s="252"/>
      <c r="N211" s="119"/>
      <c r="O211" s="315" t="s">
        <v>55</v>
      </c>
      <c r="P211" s="119"/>
      <c r="Q211" s="483"/>
      <c r="R211" s="410">
        <f>D211*Q211</f>
        <v>0</v>
      </c>
    </row>
    <row r="212" spans="1:18" ht="15.75" customHeight="1" x14ac:dyDescent="0.25">
      <c r="A212" s="86" t="s">
        <v>227</v>
      </c>
      <c r="B212" s="87"/>
      <c r="C212" s="316" t="s">
        <v>263</v>
      </c>
      <c r="D212" s="317">
        <v>1</v>
      </c>
      <c r="E212" s="319"/>
      <c r="F212" s="318"/>
      <c r="G212" s="135"/>
      <c r="H212" s="231">
        <v>8</v>
      </c>
      <c r="I212" s="406"/>
      <c r="J212" s="373" t="s">
        <v>54</v>
      </c>
      <c r="K212" s="54"/>
      <c r="L212" s="52"/>
      <c r="M212" s="54"/>
      <c r="N212" s="52"/>
      <c r="O212" s="54"/>
      <c r="P212" s="52"/>
      <c r="Q212" s="485"/>
      <c r="R212" s="410">
        <f>D212*Q212</f>
        <v>0</v>
      </c>
    </row>
    <row r="213" spans="1:18" ht="15.75" customHeight="1" x14ac:dyDescent="0.25">
      <c r="A213" s="188" t="s">
        <v>227</v>
      </c>
      <c r="B213" s="320" t="s">
        <v>264</v>
      </c>
      <c r="C213" s="447" t="s">
        <v>265</v>
      </c>
      <c r="D213" s="455"/>
      <c r="E213" s="408"/>
      <c r="F213" s="408"/>
      <c r="G213" s="449"/>
      <c r="H213" s="449"/>
      <c r="I213" s="408"/>
      <c r="J213" s="408"/>
      <c r="K213" s="408"/>
      <c r="L213" s="408"/>
      <c r="M213" s="408"/>
      <c r="N213" s="408"/>
      <c r="O213" s="408"/>
      <c r="P213" s="408"/>
      <c r="Q213" s="408"/>
      <c r="R213" s="417"/>
    </row>
    <row r="214" spans="1:18" ht="15.75" customHeight="1" x14ac:dyDescent="0.25">
      <c r="A214" s="166" t="s">
        <v>227</v>
      </c>
      <c r="B214" s="321"/>
      <c r="C214" s="322" t="s">
        <v>266</v>
      </c>
      <c r="D214" s="295">
        <v>1</v>
      </c>
      <c r="E214" s="91"/>
      <c r="F214" s="92"/>
      <c r="G214" s="152"/>
      <c r="H214" s="18"/>
      <c r="I214" s="252"/>
      <c r="J214" s="119"/>
      <c r="K214" s="252"/>
      <c r="L214" s="119"/>
      <c r="M214" s="298" t="s">
        <v>25</v>
      </c>
      <c r="N214" s="119"/>
      <c r="O214" s="323"/>
      <c r="P214" s="119"/>
      <c r="Q214" s="483"/>
      <c r="R214" s="410">
        <f>D214*Q214</f>
        <v>0</v>
      </c>
    </row>
    <row r="215" spans="1:18" ht="15.75" customHeight="1" x14ac:dyDescent="0.25">
      <c r="A215" s="166" t="s">
        <v>227</v>
      </c>
      <c r="B215" s="321"/>
      <c r="C215" s="324" t="s">
        <v>263</v>
      </c>
      <c r="D215" s="317">
        <v>1</v>
      </c>
      <c r="E215" s="134"/>
      <c r="F215" s="90"/>
      <c r="G215" s="135"/>
      <c r="H215" s="231">
        <v>8</v>
      </c>
      <c r="I215" s="54"/>
      <c r="J215" s="52"/>
      <c r="K215" s="54"/>
      <c r="L215" s="52"/>
      <c r="M215" s="405"/>
      <c r="N215" s="373" t="s">
        <v>25</v>
      </c>
      <c r="O215" s="54"/>
      <c r="P215" s="52"/>
      <c r="Q215" s="485"/>
      <c r="R215" s="410">
        <f>D215*Q215</f>
        <v>0</v>
      </c>
    </row>
    <row r="216" spans="1:18" ht="15.75" customHeight="1" x14ac:dyDescent="0.25">
      <c r="A216" s="325" t="s">
        <v>267</v>
      </c>
      <c r="B216" s="326"/>
      <c r="C216" s="462" t="s">
        <v>268</v>
      </c>
      <c r="D216" s="463"/>
      <c r="E216" s="463"/>
      <c r="F216" s="463"/>
      <c r="G216" s="463"/>
      <c r="H216" s="463"/>
      <c r="I216" s="463"/>
      <c r="J216" s="463"/>
      <c r="K216" s="463"/>
      <c r="L216" s="463"/>
      <c r="M216" s="463"/>
      <c r="N216" s="463"/>
      <c r="O216" s="463"/>
      <c r="P216" s="463"/>
      <c r="Q216" s="493"/>
      <c r="R216" s="464"/>
    </row>
    <row r="217" spans="1:18" ht="15.75" customHeight="1" x14ac:dyDescent="0.25">
      <c r="A217" s="327" t="s">
        <v>267</v>
      </c>
      <c r="B217" s="328" t="s">
        <v>19</v>
      </c>
      <c r="C217" s="15" t="s">
        <v>269</v>
      </c>
      <c r="D217" s="76">
        <v>1</v>
      </c>
      <c r="E217" s="78"/>
      <c r="F217" s="77"/>
      <c r="G217" s="152"/>
      <c r="H217" s="18"/>
      <c r="I217" s="252"/>
      <c r="J217" s="119"/>
      <c r="K217" s="298" t="s">
        <v>29</v>
      </c>
      <c r="L217" s="119"/>
      <c r="M217" s="252"/>
      <c r="N217" s="119"/>
      <c r="O217" s="252"/>
      <c r="P217" s="119"/>
      <c r="Q217" s="483"/>
      <c r="R217" s="410">
        <f>D217*Q217</f>
        <v>0</v>
      </c>
    </row>
    <row r="218" spans="1:18" ht="15.75" customHeight="1" x14ac:dyDescent="0.25">
      <c r="A218" s="166" t="s">
        <v>267</v>
      </c>
      <c r="B218" s="321" t="s">
        <v>27</v>
      </c>
      <c r="C218" s="329" t="s">
        <v>270</v>
      </c>
      <c r="D218" s="267">
        <v>1</v>
      </c>
      <c r="E218" s="128"/>
      <c r="F218" s="127"/>
      <c r="G218" s="28"/>
      <c r="H218" s="30"/>
      <c r="I218" s="254"/>
      <c r="J218" s="130"/>
      <c r="K218" s="230" t="s">
        <v>21</v>
      </c>
      <c r="L218" s="130"/>
      <c r="M218" s="132"/>
      <c r="N218" s="130"/>
      <c r="O218" s="132"/>
      <c r="P218" s="130"/>
      <c r="Q218" s="484"/>
      <c r="R218" s="410">
        <f>D218*Q218</f>
        <v>0</v>
      </c>
    </row>
    <row r="219" spans="1:18" ht="15.75" customHeight="1" x14ac:dyDescent="0.25">
      <c r="A219" s="166" t="s">
        <v>267</v>
      </c>
      <c r="B219" s="321" t="s">
        <v>33</v>
      </c>
      <c r="C219" s="329" t="s">
        <v>271</v>
      </c>
      <c r="D219" s="267">
        <v>1</v>
      </c>
      <c r="E219" s="128"/>
      <c r="F219" s="127"/>
      <c r="G219" s="28"/>
      <c r="H219" s="30"/>
      <c r="I219" s="254"/>
      <c r="J219" s="130"/>
      <c r="K219" s="230" t="s">
        <v>21</v>
      </c>
      <c r="L219" s="130"/>
      <c r="M219" s="229"/>
      <c r="N219" s="130"/>
      <c r="O219" s="229"/>
      <c r="P219" s="130"/>
      <c r="Q219" s="484"/>
      <c r="R219" s="410">
        <f>D219*Q219</f>
        <v>0</v>
      </c>
    </row>
    <row r="220" spans="1:18" ht="15.75" customHeight="1" x14ac:dyDescent="0.25">
      <c r="A220" s="166" t="s">
        <v>267</v>
      </c>
      <c r="B220" s="321" t="s">
        <v>33</v>
      </c>
      <c r="C220" s="324" t="s">
        <v>263</v>
      </c>
      <c r="D220" s="317">
        <v>1</v>
      </c>
      <c r="E220" s="128"/>
      <c r="F220" s="127"/>
      <c r="G220" s="28"/>
      <c r="H220" s="202">
        <v>8</v>
      </c>
      <c r="I220" s="254"/>
      <c r="J220" s="130"/>
      <c r="K220" s="407"/>
      <c r="L220" s="398" t="s">
        <v>21</v>
      </c>
      <c r="M220" s="229"/>
      <c r="N220" s="130"/>
      <c r="O220" s="330"/>
      <c r="P220" s="130"/>
      <c r="Q220" s="484"/>
      <c r="R220" s="410">
        <f>D220*Q220</f>
        <v>0</v>
      </c>
    </row>
    <row r="221" spans="1:18" ht="15.75" customHeight="1" x14ac:dyDescent="0.25">
      <c r="A221" s="166" t="s">
        <v>267</v>
      </c>
      <c r="B221" s="321" t="s">
        <v>26</v>
      </c>
      <c r="C221" s="331" t="s">
        <v>272</v>
      </c>
      <c r="D221" s="223">
        <v>1</v>
      </c>
      <c r="E221" s="128"/>
      <c r="F221" s="127"/>
      <c r="G221" s="28"/>
      <c r="H221" s="30"/>
      <c r="I221" s="254"/>
      <c r="J221" s="130"/>
      <c r="K221" s="230" t="s">
        <v>21</v>
      </c>
      <c r="L221" s="130"/>
      <c r="M221" s="132"/>
      <c r="N221" s="130"/>
      <c r="O221" s="132"/>
      <c r="P221" s="130"/>
      <c r="Q221" s="484"/>
      <c r="R221" s="410">
        <f>D221*Q221</f>
        <v>0</v>
      </c>
    </row>
    <row r="222" spans="1:18" ht="15.75" customHeight="1" x14ac:dyDescent="0.25">
      <c r="A222" s="166" t="s">
        <v>267</v>
      </c>
      <c r="B222" s="321" t="s">
        <v>207</v>
      </c>
      <c r="C222" s="332" t="s">
        <v>273</v>
      </c>
      <c r="D222" s="289">
        <v>1</v>
      </c>
      <c r="E222" s="134"/>
      <c r="F222" s="90"/>
      <c r="G222" s="135"/>
      <c r="H222" s="50"/>
      <c r="I222" s="54"/>
      <c r="J222" s="130"/>
      <c r="K222" s="230" t="s">
        <v>21</v>
      </c>
      <c r="L222" s="130"/>
      <c r="M222" s="132"/>
      <c r="N222" s="130"/>
      <c r="O222" s="132"/>
      <c r="P222" s="130"/>
      <c r="Q222" s="485"/>
      <c r="R222" s="416">
        <f>D222*Q222</f>
        <v>0</v>
      </c>
    </row>
    <row r="223" spans="1:18" ht="15.75" customHeight="1" x14ac:dyDescent="0.25">
      <c r="A223" s="73" t="s">
        <v>267</v>
      </c>
      <c r="B223" s="333" t="s">
        <v>274</v>
      </c>
      <c r="C223" s="334" t="s">
        <v>275</v>
      </c>
      <c r="D223" s="139">
        <v>1</v>
      </c>
      <c r="E223" s="99"/>
      <c r="F223" s="98"/>
      <c r="G223" s="142"/>
      <c r="H223" s="276"/>
      <c r="I223" s="83"/>
      <c r="J223" s="81"/>
      <c r="K223" s="227" t="s">
        <v>160</v>
      </c>
      <c r="L223" s="81"/>
      <c r="M223" s="335"/>
      <c r="N223" s="81"/>
      <c r="O223" s="335"/>
      <c r="P223" s="81"/>
      <c r="Q223" s="488"/>
      <c r="R223" s="104">
        <f>D223*Q223</f>
        <v>0</v>
      </c>
    </row>
    <row r="224" spans="1:18" ht="15.75" customHeight="1" x14ac:dyDescent="0.25">
      <c r="A224" s="336" t="s">
        <v>267</v>
      </c>
      <c r="B224" s="337" t="s">
        <v>274</v>
      </c>
      <c r="C224" s="338" t="s">
        <v>276</v>
      </c>
      <c r="D224" s="339">
        <v>1</v>
      </c>
      <c r="E224" s="110"/>
      <c r="F224" s="111"/>
      <c r="G224" s="340"/>
      <c r="H224" s="341">
        <v>2</v>
      </c>
      <c r="I224" s="273"/>
      <c r="J224" s="163"/>
      <c r="K224" s="298" t="s">
        <v>160</v>
      </c>
      <c r="L224" s="163"/>
      <c r="M224" s="181"/>
      <c r="N224" s="163"/>
      <c r="O224" s="181"/>
      <c r="P224" s="163"/>
      <c r="Q224" s="485"/>
      <c r="R224" s="410">
        <f>D224*Q224</f>
        <v>0</v>
      </c>
    </row>
    <row r="225" spans="1:18" ht="15.75" customHeight="1" x14ac:dyDescent="0.25">
      <c r="A225" s="325" t="s">
        <v>277</v>
      </c>
      <c r="B225" s="342"/>
      <c r="C225" s="462" t="s">
        <v>278</v>
      </c>
      <c r="D225" s="463"/>
      <c r="E225" s="463"/>
      <c r="F225" s="463"/>
      <c r="G225" s="463"/>
      <c r="H225" s="463"/>
      <c r="I225" s="463"/>
      <c r="J225" s="463"/>
      <c r="K225" s="463"/>
      <c r="L225" s="463"/>
      <c r="M225" s="463"/>
      <c r="N225" s="463"/>
      <c r="O225" s="463"/>
      <c r="P225" s="463"/>
      <c r="Q225" s="493"/>
      <c r="R225" s="464"/>
    </row>
    <row r="226" spans="1:18" ht="15.75" customHeight="1" x14ac:dyDescent="0.25">
      <c r="A226" s="188" t="s">
        <v>277</v>
      </c>
      <c r="B226" s="189" t="s">
        <v>12</v>
      </c>
      <c r="C226" s="447" t="s">
        <v>279</v>
      </c>
      <c r="D226" s="455"/>
      <c r="E226" s="408"/>
      <c r="F226" s="408"/>
      <c r="G226" s="449"/>
      <c r="H226" s="449"/>
      <c r="I226" s="408"/>
      <c r="J226" s="408"/>
      <c r="K226" s="408"/>
      <c r="L226" s="408"/>
      <c r="M226" s="408"/>
      <c r="N226" s="408"/>
      <c r="O226" s="408"/>
      <c r="P226" s="408"/>
      <c r="Q226" s="408"/>
      <c r="R226" s="417"/>
    </row>
    <row r="227" spans="1:18" ht="15.75" customHeight="1" x14ac:dyDescent="0.25">
      <c r="A227" s="117" t="s">
        <v>277</v>
      </c>
      <c r="B227" s="118"/>
      <c r="C227" s="294" t="s">
        <v>280</v>
      </c>
      <c r="D227" s="295">
        <v>1</v>
      </c>
      <c r="E227" s="78"/>
      <c r="F227" s="77"/>
      <c r="G227" s="152"/>
      <c r="H227" s="18"/>
      <c r="I227" s="375"/>
      <c r="J227" s="119"/>
      <c r="K227" s="370" t="s">
        <v>160</v>
      </c>
      <c r="L227" s="119"/>
      <c r="M227" s="155"/>
      <c r="N227" s="119"/>
      <c r="O227" s="155"/>
      <c r="P227" s="119"/>
      <c r="Q227" s="483"/>
      <c r="R227" s="410">
        <f>D227*Q227</f>
        <v>0</v>
      </c>
    </row>
    <row r="228" spans="1:18" ht="15.75" customHeight="1" x14ac:dyDescent="0.25">
      <c r="A228" s="86" t="s">
        <v>277</v>
      </c>
      <c r="B228" s="87"/>
      <c r="C228" s="296" t="s">
        <v>225</v>
      </c>
      <c r="D228" s="297">
        <v>1</v>
      </c>
      <c r="E228" s="134"/>
      <c r="F228" s="90"/>
      <c r="G228" s="135"/>
      <c r="H228" s="231">
        <v>6</v>
      </c>
      <c r="I228" s="53"/>
      <c r="J228" s="52"/>
      <c r="K228" s="409"/>
      <c r="L228" s="373" t="s">
        <v>160</v>
      </c>
      <c r="M228" s="136"/>
      <c r="N228" s="52"/>
      <c r="O228" s="136"/>
      <c r="P228" s="52"/>
      <c r="Q228" s="485"/>
      <c r="R228" s="410">
        <f>D228*Q228</f>
        <v>0</v>
      </c>
    </row>
    <row r="229" spans="1:18" ht="15.75" customHeight="1" x14ac:dyDescent="0.25">
      <c r="A229" s="188" t="s">
        <v>227</v>
      </c>
      <c r="B229" s="189" t="s">
        <v>207</v>
      </c>
      <c r="C229" s="447" t="s">
        <v>282</v>
      </c>
      <c r="D229" s="455"/>
      <c r="E229" s="408"/>
      <c r="F229" s="408"/>
      <c r="G229" s="449"/>
      <c r="H229" s="449"/>
      <c r="I229" s="408"/>
      <c r="J229" s="408"/>
      <c r="K229" s="408"/>
      <c r="L229" s="408"/>
      <c r="M229" s="408"/>
      <c r="N229" s="408"/>
      <c r="O229" s="408"/>
      <c r="P229" s="408"/>
      <c r="Q229" s="408"/>
      <c r="R229" s="417"/>
    </row>
    <row r="230" spans="1:18" ht="15.75" customHeight="1" x14ac:dyDescent="0.25">
      <c r="A230" s="117" t="s">
        <v>227</v>
      </c>
      <c r="B230" s="118"/>
      <c r="C230" s="294" t="s">
        <v>283</v>
      </c>
      <c r="D230" s="295">
        <v>1</v>
      </c>
      <c r="E230" s="91"/>
      <c r="F230" s="92"/>
      <c r="G230" s="152"/>
      <c r="H230" s="18"/>
      <c r="I230" s="120"/>
      <c r="J230" s="119"/>
      <c r="K230" s="370" t="s">
        <v>160</v>
      </c>
      <c r="L230" s="119"/>
      <c r="M230" s="155"/>
      <c r="N230" s="119"/>
      <c r="O230" s="155"/>
      <c r="P230" s="119"/>
      <c r="Q230" s="483"/>
      <c r="R230" s="410">
        <f>D230*Q230</f>
        <v>0</v>
      </c>
    </row>
    <row r="231" spans="1:18" ht="15.75" customHeight="1" x14ac:dyDescent="0.25">
      <c r="A231" s="86" t="s">
        <v>227</v>
      </c>
      <c r="B231" s="87"/>
      <c r="C231" s="316" t="s">
        <v>263</v>
      </c>
      <c r="D231" s="317">
        <v>1</v>
      </c>
      <c r="E231" s="134"/>
      <c r="F231" s="90"/>
      <c r="G231" s="135"/>
      <c r="H231" s="231">
        <v>4</v>
      </c>
      <c r="I231" s="53"/>
      <c r="J231" s="52"/>
      <c r="K231" s="409"/>
      <c r="L231" s="373" t="s">
        <v>160</v>
      </c>
      <c r="M231" s="54"/>
      <c r="N231" s="52"/>
      <c r="O231" s="54"/>
      <c r="P231" s="52"/>
      <c r="Q231" s="485"/>
      <c r="R231" s="410">
        <f>D231*Q231</f>
        <v>0</v>
      </c>
    </row>
    <row r="232" spans="1:18" ht="15.75" customHeight="1" x14ac:dyDescent="0.25">
      <c r="A232" s="343" t="s">
        <v>227</v>
      </c>
      <c r="B232" s="344" t="s">
        <v>33</v>
      </c>
      <c r="C232" s="465" t="s">
        <v>284</v>
      </c>
      <c r="D232" s="466"/>
      <c r="E232" s="467"/>
      <c r="F232" s="467"/>
      <c r="G232" s="449"/>
      <c r="H232" s="449"/>
      <c r="I232" s="408"/>
      <c r="J232" s="408"/>
      <c r="K232" s="408"/>
      <c r="L232" s="408"/>
      <c r="M232" s="408"/>
      <c r="N232" s="408"/>
      <c r="O232" s="408"/>
      <c r="P232" s="408"/>
      <c r="Q232" s="408"/>
      <c r="R232" s="417"/>
    </row>
    <row r="233" spans="1:18" ht="15.75" customHeight="1" x14ac:dyDescent="0.25">
      <c r="A233" s="345" t="s">
        <v>227</v>
      </c>
      <c r="B233" s="346"/>
      <c r="C233" s="347" t="s">
        <v>285</v>
      </c>
      <c r="D233" s="348">
        <v>1</v>
      </c>
      <c r="E233" s="349"/>
      <c r="F233" s="350"/>
      <c r="G233" s="216"/>
      <c r="H233" s="351"/>
      <c r="I233" s="164"/>
      <c r="J233" s="163"/>
      <c r="K233" s="370" t="s">
        <v>160</v>
      </c>
      <c r="L233" s="163"/>
      <c r="M233" s="181"/>
      <c r="N233" s="163"/>
      <c r="O233" s="181"/>
      <c r="P233" s="163"/>
      <c r="Q233" s="483"/>
      <c r="R233" s="418">
        <f>D233*Q233</f>
        <v>0</v>
      </c>
    </row>
    <row r="234" spans="1:18" ht="15.75" customHeight="1" x14ac:dyDescent="0.25">
      <c r="A234" s="352" t="s">
        <v>227</v>
      </c>
      <c r="B234" s="353"/>
      <c r="C234" s="296" t="s">
        <v>225</v>
      </c>
      <c r="D234" s="354">
        <v>1</v>
      </c>
      <c r="E234" s="355"/>
      <c r="F234" s="356"/>
      <c r="G234" s="49"/>
      <c r="H234" s="357">
        <v>2</v>
      </c>
      <c r="I234" s="173"/>
      <c r="J234" s="114"/>
      <c r="K234" s="409"/>
      <c r="L234" s="373" t="s">
        <v>160</v>
      </c>
      <c r="M234" s="211"/>
      <c r="N234" s="114"/>
      <c r="O234" s="211"/>
      <c r="P234" s="114"/>
      <c r="Q234" s="485"/>
      <c r="R234" s="418">
        <f>D234*Q234</f>
        <v>0</v>
      </c>
    </row>
    <row r="235" spans="1:18" ht="15.75" customHeight="1" x14ac:dyDescent="0.25">
      <c r="A235" s="358" t="s">
        <v>286</v>
      </c>
      <c r="B235" s="468"/>
      <c r="C235" s="462" t="s">
        <v>287</v>
      </c>
      <c r="D235" s="463"/>
      <c r="E235" s="463"/>
      <c r="F235" s="463"/>
      <c r="G235" s="463"/>
      <c r="H235" s="463"/>
      <c r="I235" s="463"/>
      <c r="J235" s="463"/>
      <c r="K235" s="463"/>
      <c r="L235" s="463"/>
      <c r="M235" s="463"/>
      <c r="N235" s="463"/>
      <c r="O235" s="463"/>
      <c r="P235" s="463"/>
      <c r="Q235" s="493"/>
      <c r="R235" s="464"/>
    </row>
    <row r="236" spans="1:18" ht="15.75" customHeight="1" x14ac:dyDescent="0.25">
      <c r="A236" s="359" t="s">
        <v>286</v>
      </c>
      <c r="B236" s="85" t="s">
        <v>26</v>
      </c>
      <c r="C236" s="360" t="s">
        <v>288</v>
      </c>
      <c r="D236" s="361">
        <v>1</v>
      </c>
      <c r="E236" s="214"/>
      <c r="F236" s="215"/>
      <c r="G236" s="216"/>
      <c r="H236" s="217"/>
      <c r="I236" s="370" t="s">
        <v>46</v>
      </c>
      <c r="J236" s="205"/>
      <c r="K236" s="206"/>
      <c r="L236" s="205"/>
      <c r="M236" s="206"/>
      <c r="N236" s="205"/>
      <c r="O236" s="206"/>
      <c r="P236" s="205"/>
      <c r="Q236" s="483"/>
      <c r="R236" s="410">
        <f>D236*Q236</f>
        <v>0</v>
      </c>
    </row>
    <row r="237" spans="1:18" ht="15.75" customHeight="1" x14ac:dyDescent="0.25">
      <c r="A237" s="352" t="s">
        <v>286</v>
      </c>
      <c r="B237" s="183"/>
      <c r="C237" s="324" t="s">
        <v>289</v>
      </c>
      <c r="D237" s="317">
        <v>1</v>
      </c>
      <c r="E237" s="134"/>
      <c r="F237" s="90"/>
      <c r="G237" s="135"/>
      <c r="H237" s="231">
        <v>17</v>
      </c>
      <c r="I237" s="459"/>
      <c r="J237" s="396" t="s">
        <v>46</v>
      </c>
      <c r="K237" s="136"/>
      <c r="L237" s="52"/>
      <c r="M237" s="136"/>
      <c r="N237" s="52"/>
      <c r="O237" s="136"/>
      <c r="P237" s="52"/>
      <c r="Q237" s="485"/>
      <c r="R237" s="410">
        <f>D237*Q237</f>
        <v>0</v>
      </c>
    </row>
    <row r="238" spans="1:18" ht="15.75" customHeight="1" x14ac:dyDescent="0.25">
      <c r="A238" s="363" t="s">
        <v>9</v>
      </c>
      <c r="B238" s="364" t="s">
        <v>58</v>
      </c>
      <c r="C238" s="462" t="s">
        <v>290</v>
      </c>
      <c r="D238" s="463"/>
      <c r="E238" s="463"/>
      <c r="F238" s="463"/>
      <c r="G238" s="463"/>
      <c r="H238" s="463"/>
      <c r="I238" s="463"/>
      <c r="J238" s="463"/>
      <c r="K238" s="463"/>
      <c r="L238" s="463"/>
      <c r="M238" s="463"/>
      <c r="N238" s="463"/>
      <c r="O238" s="463"/>
      <c r="P238" s="463"/>
      <c r="Q238" s="493"/>
      <c r="R238" s="464"/>
    </row>
    <row r="239" spans="1:18" ht="15" customHeight="1" x14ac:dyDescent="0.25">
      <c r="A239" s="112" t="s">
        <v>9</v>
      </c>
      <c r="B239" s="365" t="s">
        <v>58</v>
      </c>
      <c r="C239" s="366" t="s">
        <v>291</v>
      </c>
      <c r="D239" s="339">
        <v>4</v>
      </c>
      <c r="E239" s="110"/>
      <c r="F239" s="111"/>
      <c r="G239" s="340"/>
      <c r="H239" s="367"/>
      <c r="I239" s="362" t="s">
        <v>281</v>
      </c>
      <c r="J239" s="64"/>
      <c r="K239" s="362" t="s">
        <v>29</v>
      </c>
      <c r="L239" s="64"/>
      <c r="M239" s="362" t="s">
        <v>292</v>
      </c>
      <c r="N239" s="64"/>
      <c r="O239" s="194" t="s">
        <v>293</v>
      </c>
      <c r="P239" s="292"/>
      <c r="Q239" s="486"/>
      <c r="R239" s="416">
        <f>D239*Q239</f>
        <v>0</v>
      </c>
    </row>
    <row r="240" spans="1:18" ht="31.5" customHeight="1" x14ac:dyDescent="0.25">
      <c r="A240" s="469"/>
      <c r="B240" s="471"/>
      <c r="C240" s="480" t="s">
        <v>311</v>
      </c>
      <c r="D240" s="475"/>
      <c r="E240" s="470"/>
      <c r="F240" s="470"/>
      <c r="G240" s="476"/>
      <c r="H240" s="477"/>
      <c r="I240" s="478"/>
      <c r="J240" s="478"/>
      <c r="K240" s="479"/>
      <c r="L240" s="478"/>
      <c r="M240" s="479"/>
      <c r="N240" s="478"/>
      <c r="O240" s="479"/>
      <c r="P240" s="478"/>
      <c r="Q240" s="478"/>
      <c r="R240" s="481">
        <f>SUM(R4:R239)</f>
        <v>0</v>
      </c>
    </row>
    <row r="241" spans="1:18" ht="15.75" customHeight="1" x14ac:dyDescent="0.25">
      <c r="I241" s="368"/>
      <c r="J241" s="368"/>
      <c r="K241" s="368"/>
      <c r="L241" s="368"/>
      <c r="M241" s="369"/>
      <c r="N241" s="368"/>
      <c r="O241" s="369"/>
      <c r="P241" s="368"/>
    </row>
    <row r="242" spans="1:18" ht="15.75" customHeight="1" x14ac:dyDescent="0.25">
      <c r="F242" s="371"/>
    </row>
    <row r="243" spans="1:18" ht="15.75" customHeight="1" x14ac:dyDescent="0.25">
      <c r="A243" s="473"/>
      <c r="B243" s="473"/>
      <c r="C243" s="472" t="s">
        <v>313</v>
      </c>
      <c r="D243" s="474"/>
      <c r="E243" s="473"/>
      <c r="F243" s="473"/>
      <c r="G243" s="473"/>
      <c r="H243" s="473"/>
      <c r="I243" s="473"/>
      <c r="J243" s="473"/>
      <c r="K243" s="473"/>
      <c r="L243" s="473"/>
      <c r="M243" s="473"/>
      <c r="N243" s="473"/>
      <c r="O243" s="473"/>
      <c r="P243" s="473"/>
      <c r="Q243" s="494"/>
      <c r="R243" s="473"/>
    </row>
    <row r="244" spans="1:18" ht="15.75" customHeight="1" x14ac:dyDescent="0.25"/>
    <row r="245" spans="1:18" ht="15.75" customHeight="1" x14ac:dyDescent="0.25"/>
    <row r="246" spans="1:18" ht="15.75" customHeight="1" x14ac:dyDescent="0.25"/>
    <row r="247" spans="1:18" ht="15.75" customHeight="1" x14ac:dyDescent="0.25"/>
    <row r="248" spans="1:18" ht="15.75" customHeight="1" x14ac:dyDescent="0.25"/>
    <row r="249" spans="1:18" ht="15.75" customHeight="1" x14ac:dyDescent="0.25"/>
    <row r="250" spans="1:18" ht="15.75" customHeight="1" x14ac:dyDescent="0.25"/>
    <row r="251" spans="1:18" ht="15.75" customHeight="1" x14ac:dyDescent="0.25"/>
    <row r="252" spans="1:18" ht="15.75" customHeight="1" x14ac:dyDescent="0.25"/>
    <row r="253" spans="1:18" ht="15.75" customHeight="1" x14ac:dyDescent="0.25"/>
    <row r="254" spans="1:18" ht="15.75" customHeight="1" x14ac:dyDescent="0.25"/>
    <row r="255" spans="1:18" ht="15.75" customHeight="1" x14ac:dyDescent="0.25"/>
    <row r="256" spans="1:18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</sheetData>
  <pageMargins left="0.17" right="0.17" top="0.78740157499999996" bottom="1.2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Revize 2025-2028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Veronika Řezníková</cp:lastModifiedBy>
  <cp:lastPrinted>2024-10-02T05:07:23Z</cp:lastPrinted>
  <dcterms:created xsi:type="dcterms:W3CDTF">2024-05-06T15:03:42Z</dcterms:created>
  <dcterms:modified xsi:type="dcterms:W3CDTF">2024-10-16T10:50:53Z</dcterms:modified>
</cp:coreProperties>
</file>