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2023\VZMR\Dodávky\MP_RD_chemikálie_2023\A_Zahajeni\"/>
    </mc:Choice>
  </mc:AlternateContent>
  <xr:revisionPtr revIDLastSave="0" documentId="13_ncr:1_{D49A8F53-D5EC-41D6-A399-6CA79E89D4A3}" xr6:coauthVersionLast="36" xr6:coauthVersionMax="36" xr10:uidLastSave="{00000000-0000-0000-0000-000000000000}"/>
  <bookViews>
    <workbookView xWindow="0" yWindow="0" windowWidth="23490" windowHeight="9825" xr2:uid="{00000000-000D-0000-FFFF-FFFF00000000}"/>
  </bookViews>
  <sheets>
    <sheet name="1.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3" l="1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28" i="3" l="1"/>
  <c r="H29" i="3" s="1"/>
</calcChain>
</file>

<file path=xl/sharedStrings.xml><?xml version="1.0" encoding="utf-8"?>
<sst xmlns="http://schemas.openxmlformats.org/spreadsheetml/2006/main" count="148" uniqueCount="88">
  <si>
    <t>Číslo</t>
  </si>
  <si>
    <t xml:space="preserve">Název </t>
  </si>
  <si>
    <t>Specifikace</t>
  </si>
  <si>
    <t>Jednotka</t>
  </si>
  <si>
    <t>Požadované balení</t>
  </si>
  <si>
    <t>CAS Number</t>
  </si>
  <si>
    <t>CPV kód</t>
  </si>
  <si>
    <t>Název CPV kódu</t>
  </si>
  <si>
    <t>Katalogové číslo (VYPLNÍ DODAVATEL)</t>
  </si>
  <si>
    <t>24311000-7</t>
  </si>
  <si>
    <t xml:space="preserve">24327000-2 </t>
  </si>
  <si>
    <t>Různé organické chemické látky</t>
  </si>
  <si>
    <t>lt</t>
  </si>
  <si>
    <t>24326000-5</t>
  </si>
  <si>
    <t>Chemické prvky, anorganické kyseliny a sloučeniny</t>
  </si>
  <si>
    <t>Celková nabídková cena v Kč vč. DPH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</si>
  <si>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</si>
  <si>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</si>
  <si>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</si>
  <si>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  <r>
      <rPr>
        <b/>
        <sz val="10"/>
        <color indexed="8"/>
        <rFont val="Arial"/>
        <family val="2"/>
        <charset val="238"/>
      </rPr>
      <t xml:space="preserve"> celkem</t>
    </r>
  </si>
  <si>
    <t>Nabídková cena za 1 kus požadovaného balení bez DPH (VYPLNÍ DODAVATEL)</t>
  </si>
  <si>
    <t>Aldehydy, ketony, organické peroxidy a ethery</t>
  </si>
  <si>
    <t>Aceton</t>
  </si>
  <si>
    <t>67-64-1</t>
  </si>
  <si>
    <t>Acetonitril</t>
  </si>
  <si>
    <t>75-05-8</t>
  </si>
  <si>
    <t>1336-21-6</t>
  </si>
  <si>
    <t>24413100-3</t>
  </si>
  <si>
    <t>kapalný amoniak</t>
  </si>
  <si>
    <t>110-54-3</t>
  </si>
  <si>
    <t>Methanol</t>
  </si>
  <si>
    <t>67-56-1</t>
  </si>
  <si>
    <t>67-63-0</t>
  </si>
  <si>
    <t>24322200-9</t>
  </si>
  <si>
    <t>Jednosytné alkoholy</t>
  </si>
  <si>
    <t>Příloha č. 1.3 - technická specifikace - pro část 3</t>
  </si>
  <si>
    <t xml:space="preserve">Pozn.: Dodavatel je povinen vyplnit jednotkové ceny VŠECH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 </t>
  </si>
  <si>
    <t>Celkem za předpokládané množství</t>
  </si>
  <si>
    <t>1-Hexanol</t>
  </si>
  <si>
    <t>anhydrous, ≥99%</t>
  </si>
  <si>
    <t>111-27-3</t>
  </si>
  <si>
    <t>24322200-10</t>
  </si>
  <si>
    <t>2,2,4 Trimethylpentane</t>
  </si>
  <si>
    <t xml:space="preserve">Puriss. p.a., ≥99.5% (GC) </t>
  </si>
  <si>
    <t>540-84-1</t>
  </si>
  <si>
    <t>2-Methoxyethanol</t>
  </si>
  <si>
    <t>pro HPLC, ≥99,9%</t>
  </si>
  <si>
    <t xml:space="preserve">109-86-4 </t>
  </si>
  <si>
    <t>2-Propanol</t>
  </si>
  <si>
    <t>99,9% (LC)</t>
  </si>
  <si>
    <t xml:space="preserve">for HPLC, ≥99.8% </t>
  </si>
  <si>
    <t xml:space="preserve"> 67-64-1 </t>
  </si>
  <si>
    <t>Aceton &gt;99,5%</t>
  </si>
  <si>
    <t>pro GC</t>
  </si>
  <si>
    <t>pro reziduální analýzu pesticidů</t>
  </si>
  <si>
    <t>HPLC pro gradient analysis</t>
  </si>
  <si>
    <t>≥99.9%; for LC-MS, suitable for UPLC/UHPLC instruments</t>
  </si>
  <si>
    <t>Ammonium hydroxide solution</t>
  </si>
  <si>
    <t>25%, Extra pure</t>
  </si>
  <si>
    <t xml:space="preserve">1336-21-6 </t>
  </si>
  <si>
    <t xml:space="preserve">ACS reagent, 28.0-30.0% NH3 basis </t>
  </si>
  <si>
    <t>Dichlormethane</t>
  </si>
  <si>
    <t xml:space="preserve">for HPLC, ≥99.8%, </t>
  </si>
  <si>
    <t xml:space="preserve"> 75-09-2</t>
  </si>
  <si>
    <t xml:space="preserve">Hexan </t>
  </si>
  <si>
    <t>95%, for residue analysis, ECD tested halocarbons free grade</t>
  </si>
  <si>
    <t>isopropanol</t>
  </si>
  <si>
    <t xml:space="preserve"> HPLC, 99.9%</t>
  </si>
  <si>
    <t xml:space="preserve"> ≥99.9%, for LC-MS, suitable for UPLC/UHPLC-MS instruments</t>
  </si>
  <si>
    <t>24322200-11</t>
  </si>
  <si>
    <t xml:space="preserve">Methanol  ≥99.9% </t>
  </si>
  <si>
    <t>HPLC gradient</t>
  </si>
  <si>
    <t>Methanol &gt;99,7% (GC)</t>
  </si>
  <si>
    <t>Voda</t>
  </si>
  <si>
    <t xml:space="preserve">ACS reagent, for ultratrace analysis </t>
  </si>
  <si>
    <t xml:space="preserve"> 7732-18-5</t>
  </si>
  <si>
    <t xml:space="preserve">24316000-2 </t>
  </si>
  <si>
    <t>Destilovaná voda</t>
  </si>
  <si>
    <t>for LC-MS, suitable for UPLC/UHPLC instruments</t>
  </si>
  <si>
    <t>7732-18-5</t>
  </si>
  <si>
    <t>24316000-3</t>
  </si>
  <si>
    <t>LC-MS Grade</t>
  </si>
  <si>
    <t>Celková nabídková cena za část 3 v Kč bez DPH</t>
  </si>
  <si>
    <t>Limitní cena za část 3 v Kč bez DPH</t>
  </si>
  <si>
    <t xml:space="preserve">Veřejná zakázka: Rámcová dohoda na dodávku chemických látek 2024 – rozděleno na části </t>
  </si>
  <si>
    <r>
      <t>Dodání do 10</t>
    </r>
    <r>
      <rPr>
        <b/>
        <sz val="10"/>
        <color rgb="FFFF0000"/>
        <rFont val="Arial"/>
        <family val="2"/>
        <charset val="238"/>
      </rPr>
      <t xml:space="preserve"> pracovních dnů od potrvzení objednávky.</t>
    </r>
  </si>
  <si>
    <t xml:space="preserve">24321110-4 </t>
  </si>
  <si>
    <t>Nasycené acyklické uhlovodíky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</si>
</sst>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8"/>
      <name val="Arial CE"/>
      <charset val="238"/>
    </font>
    <font>
      <b/>
      <u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0" xfId="1" applyFont="1"/>
    <xf numFmtId="0" fontId="12" fillId="0" borderId="0" xfId="1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5" fillId="0" borderId="6" xfId="1" applyFont="1" applyBorder="1" applyAlignment="1">
      <alignment horizontal="left"/>
    </xf>
    <xf numFmtId="0" fontId="5" fillId="4" borderId="1" xfId="1" applyFont="1" applyFill="1" applyBorder="1" applyAlignment="1" applyProtection="1">
      <protection locked="0"/>
    </xf>
    <xf numFmtId="0" fontId="5" fillId="0" borderId="0" xfId="1" applyFont="1" applyAlignment="1"/>
    <xf numFmtId="0" fontId="10" fillId="0" borderId="1" xfId="0" applyFont="1" applyBorder="1" applyAlignment="1"/>
    <xf numFmtId="10" fontId="5" fillId="0" borderId="1" xfId="0" applyNumberFormat="1" applyFont="1" applyBorder="1" applyAlignment="1"/>
    <xf numFmtId="0" fontId="5" fillId="8" borderId="1" xfId="0" applyFont="1" applyFill="1" applyBorder="1" applyAlignment="1">
      <alignment horizontal="center" wrapText="1" shrinkToFit="1"/>
    </xf>
    <xf numFmtId="0" fontId="5" fillId="3" borderId="1" xfId="1" applyFont="1" applyFill="1" applyBorder="1" applyAlignment="1" applyProtection="1">
      <alignment horizontal="center"/>
      <protection locked="0"/>
    </xf>
    <xf numFmtId="164" fontId="5" fillId="3" borderId="1" xfId="1" applyNumberFormat="1" applyFont="1" applyFill="1" applyBorder="1" applyAlignment="1" applyProtection="1">
      <alignment horizontal="right"/>
      <protection locked="0"/>
    </xf>
    <xf numFmtId="164" fontId="5" fillId="7" borderId="1" xfId="1" applyNumberFormat="1" applyFont="1" applyFill="1" applyBorder="1" applyAlignment="1">
      <alignment horizontal="right" wrapText="1" shrinkToFit="1"/>
    </xf>
    <xf numFmtId="164" fontId="6" fillId="5" borderId="5" xfId="1" applyNumberFormat="1" applyFont="1" applyFill="1" applyBorder="1" applyAlignment="1">
      <alignment horizontal="right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7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6" borderId="6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0" borderId="6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6" fillId="0" borderId="6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1" fillId="0" borderId="0" xfId="1" applyFont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7" xfId="1" applyFont="1" applyBorder="1" applyAlignment="1">
      <alignment horizontal="center"/>
    </xf>
  </cellXfs>
  <cellStyles count="4">
    <cellStyle name="Měna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"/>
  <sheetViews>
    <sheetView tabSelected="1" zoomScale="93" zoomScaleNormal="93" workbookViewId="0">
      <selection activeCell="K18" sqref="K18"/>
    </sheetView>
  </sheetViews>
  <sheetFormatPr defaultColWidth="9.140625" defaultRowHeight="12.75" x14ac:dyDescent="0.2"/>
  <cols>
    <col min="1" max="1" width="7.42578125" style="1" customWidth="1"/>
    <col min="2" max="2" width="28" style="1" customWidth="1"/>
    <col min="3" max="3" width="57.140625" style="1" customWidth="1"/>
    <col min="4" max="4" width="16" style="1" customWidth="1"/>
    <col min="5" max="5" width="17.5703125" style="1" customWidth="1"/>
    <col min="6" max="6" width="13.140625" style="1" customWidth="1"/>
    <col min="7" max="7" width="24.28515625" style="1" customWidth="1"/>
    <col min="8" max="8" width="18.42578125" style="1" customWidth="1"/>
    <col min="9" max="9" width="15.7109375" style="1" customWidth="1"/>
    <col min="10" max="10" width="17.140625" style="1" customWidth="1"/>
    <col min="11" max="11" width="46.140625" style="1" customWidth="1"/>
    <col min="12" max="12" width="39.85546875" style="1" customWidth="1"/>
    <col min="13" max="16384" width="9.140625" style="1"/>
  </cols>
  <sheetData>
    <row r="1" spans="1:12" ht="26.25" x14ac:dyDescent="0.4">
      <c r="A1" s="34" t="s">
        <v>84</v>
      </c>
      <c r="B1" s="34"/>
      <c r="C1" s="34"/>
      <c r="D1" s="34"/>
      <c r="E1" s="34"/>
      <c r="F1" s="34"/>
      <c r="G1" s="34"/>
      <c r="H1" s="34"/>
      <c r="I1" s="34"/>
    </row>
    <row r="2" spans="1:12" ht="23.25" x14ac:dyDescent="0.35">
      <c r="A2" s="35" t="s">
        <v>35</v>
      </c>
      <c r="B2" s="35"/>
      <c r="C2" s="35"/>
      <c r="D2" s="35"/>
      <c r="E2" s="35"/>
      <c r="F2" s="35"/>
      <c r="G2" s="35"/>
      <c r="H2" s="35"/>
      <c r="I2" s="35"/>
    </row>
    <row r="4" spans="1:12" ht="39" customHeight="1" x14ac:dyDescent="0.25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7"/>
    </row>
    <row r="5" spans="1:12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s="6" customFormat="1" ht="76.5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19</v>
      </c>
      <c r="F6" s="2" t="s">
        <v>4</v>
      </c>
      <c r="G6" s="4" t="s">
        <v>20</v>
      </c>
      <c r="H6" s="2" t="s">
        <v>37</v>
      </c>
      <c r="I6" s="2" t="s">
        <v>5</v>
      </c>
      <c r="J6" s="5" t="s">
        <v>6</v>
      </c>
      <c r="K6" s="5" t="s">
        <v>7</v>
      </c>
      <c r="L6" s="4" t="s">
        <v>8</v>
      </c>
    </row>
    <row r="7" spans="1:12" s="17" customFormat="1" x14ac:dyDescent="0.2">
      <c r="A7" s="15">
        <v>1</v>
      </c>
      <c r="B7" s="18" t="s">
        <v>38</v>
      </c>
      <c r="C7" s="8" t="s">
        <v>39</v>
      </c>
      <c r="D7" s="9" t="s">
        <v>12</v>
      </c>
      <c r="E7" s="20">
        <v>2</v>
      </c>
      <c r="F7" s="10">
        <v>1</v>
      </c>
      <c r="G7" s="22"/>
      <c r="H7" s="23">
        <f t="shared" ref="H7:H27" si="0">(E7)*G7</f>
        <v>0</v>
      </c>
      <c r="I7" s="11" t="s">
        <v>40</v>
      </c>
      <c r="J7" s="10" t="s">
        <v>41</v>
      </c>
      <c r="K7" s="13" t="s">
        <v>34</v>
      </c>
      <c r="L7" s="16"/>
    </row>
    <row r="8" spans="1:12" s="17" customFormat="1" x14ac:dyDescent="0.2">
      <c r="A8" s="15">
        <v>2</v>
      </c>
      <c r="B8" s="14" t="s">
        <v>42</v>
      </c>
      <c r="C8" s="14" t="s">
        <v>43</v>
      </c>
      <c r="D8" s="10" t="s">
        <v>12</v>
      </c>
      <c r="E8" s="20">
        <v>2</v>
      </c>
      <c r="F8" s="9">
        <v>1</v>
      </c>
      <c r="G8" s="22"/>
      <c r="H8" s="23">
        <f t="shared" si="0"/>
        <v>0</v>
      </c>
      <c r="I8" s="11" t="s">
        <v>44</v>
      </c>
      <c r="J8" s="10" t="s">
        <v>10</v>
      </c>
      <c r="K8" s="13" t="s">
        <v>11</v>
      </c>
      <c r="L8" s="16"/>
    </row>
    <row r="9" spans="1:12" s="17" customFormat="1" x14ac:dyDescent="0.2">
      <c r="A9" s="15">
        <v>3</v>
      </c>
      <c r="B9" s="14" t="s">
        <v>45</v>
      </c>
      <c r="C9" s="14" t="s">
        <v>46</v>
      </c>
      <c r="D9" s="9" t="s">
        <v>12</v>
      </c>
      <c r="E9" s="20">
        <v>2</v>
      </c>
      <c r="F9" s="9">
        <v>1</v>
      </c>
      <c r="G9" s="22"/>
      <c r="H9" s="23">
        <f t="shared" si="0"/>
        <v>0</v>
      </c>
      <c r="I9" s="11" t="s">
        <v>47</v>
      </c>
      <c r="J9" s="10" t="s">
        <v>10</v>
      </c>
      <c r="K9" s="13" t="s">
        <v>11</v>
      </c>
      <c r="L9" s="16"/>
    </row>
    <row r="10" spans="1:12" s="17" customFormat="1" x14ac:dyDescent="0.2">
      <c r="A10" s="15">
        <v>4</v>
      </c>
      <c r="B10" s="14" t="s">
        <v>48</v>
      </c>
      <c r="C10" s="14" t="s">
        <v>49</v>
      </c>
      <c r="D10" s="9" t="s">
        <v>12</v>
      </c>
      <c r="E10" s="20">
        <v>2</v>
      </c>
      <c r="F10" s="9">
        <v>2.5</v>
      </c>
      <c r="G10" s="22"/>
      <c r="H10" s="23">
        <f t="shared" si="0"/>
        <v>0</v>
      </c>
      <c r="I10" s="11" t="s">
        <v>32</v>
      </c>
      <c r="J10" s="10" t="s">
        <v>33</v>
      </c>
      <c r="K10" s="13" t="s">
        <v>34</v>
      </c>
      <c r="L10" s="16"/>
    </row>
    <row r="11" spans="1:12" s="17" customFormat="1" x14ac:dyDescent="0.2">
      <c r="A11" s="15">
        <v>5</v>
      </c>
      <c r="B11" s="14" t="s">
        <v>22</v>
      </c>
      <c r="C11" s="14" t="s">
        <v>50</v>
      </c>
      <c r="D11" s="9" t="s">
        <v>12</v>
      </c>
      <c r="E11" s="20">
        <v>5</v>
      </c>
      <c r="F11" s="9">
        <v>1</v>
      </c>
      <c r="G11" s="22"/>
      <c r="H11" s="23">
        <f t="shared" si="0"/>
        <v>0</v>
      </c>
      <c r="I11" s="11" t="s">
        <v>51</v>
      </c>
      <c r="J11" s="10" t="s">
        <v>13</v>
      </c>
      <c r="K11" s="13" t="s">
        <v>21</v>
      </c>
      <c r="L11" s="16"/>
    </row>
    <row r="12" spans="1:12" s="17" customFormat="1" x14ac:dyDescent="0.2">
      <c r="A12" s="15">
        <v>6</v>
      </c>
      <c r="B12" s="14" t="s">
        <v>52</v>
      </c>
      <c r="C12" s="12" t="s">
        <v>53</v>
      </c>
      <c r="D12" s="10" t="s">
        <v>12</v>
      </c>
      <c r="E12" s="20">
        <v>2</v>
      </c>
      <c r="F12" s="10">
        <v>2.5</v>
      </c>
      <c r="G12" s="22"/>
      <c r="H12" s="23">
        <f t="shared" si="0"/>
        <v>0</v>
      </c>
      <c r="I12" s="11" t="s">
        <v>23</v>
      </c>
      <c r="J12" s="10" t="s">
        <v>13</v>
      </c>
      <c r="K12" s="13" t="s">
        <v>21</v>
      </c>
      <c r="L12" s="16"/>
    </row>
    <row r="13" spans="1:12" s="17" customFormat="1" x14ac:dyDescent="0.2">
      <c r="A13" s="15">
        <v>7</v>
      </c>
      <c r="B13" s="14" t="s">
        <v>22</v>
      </c>
      <c r="C13" s="12" t="s">
        <v>54</v>
      </c>
      <c r="D13" s="10" t="s">
        <v>12</v>
      </c>
      <c r="E13" s="20">
        <v>5</v>
      </c>
      <c r="F13" s="10">
        <v>2.5</v>
      </c>
      <c r="G13" s="22"/>
      <c r="H13" s="23">
        <f t="shared" si="0"/>
        <v>0</v>
      </c>
      <c r="I13" s="11" t="s">
        <v>23</v>
      </c>
      <c r="J13" s="10" t="s">
        <v>13</v>
      </c>
      <c r="K13" s="13" t="s">
        <v>21</v>
      </c>
      <c r="L13" s="16"/>
    </row>
    <row r="14" spans="1:12" s="17" customFormat="1" x14ac:dyDescent="0.2">
      <c r="A14" s="15">
        <v>8</v>
      </c>
      <c r="B14" s="14" t="s">
        <v>24</v>
      </c>
      <c r="C14" s="12" t="s">
        <v>55</v>
      </c>
      <c r="D14" s="10" t="s">
        <v>12</v>
      </c>
      <c r="E14" s="20">
        <v>21</v>
      </c>
      <c r="F14" s="10">
        <v>2.5</v>
      </c>
      <c r="G14" s="22"/>
      <c r="H14" s="23">
        <f t="shared" si="0"/>
        <v>0</v>
      </c>
      <c r="I14" s="11" t="s">
        <v>25</v>
      </c>
      <c r="J14" s="10" t="s">
        <v>10</v>
      </c>
      <c r="K14" s="13" t="s">
        <v>11</v>
      </c>
      <c r="L14" s="16"/>
    </row>
    <row r="15" spans="1:12" s="17" customFormat="1" x14ac:dyDescent="0.2">
      <c r="A15" s="15">
        <v>9</v>
      </c>
      <c r="B15" s="14" t="s">
        <v>24</v>
      </c>
      <c r="C15" s="8" t="s">
        <v>56</v>
      </c>
      <c r="D15" s="9" t="s">
        <v>12</v>
      </c>
      <c r="E15" s="20">
        <v>10</v>
      </c>
      <c r="F15" s="10">
        <v>2.5</v>
      </c>
      <c r="G15" s="22"/>
      <c r="H15" s="23">
        <f t="shared" si="0"/>
        <v>0</v>
      </c>
      <c r="I15" s="14" t="s">
        <v>25</v>
      </c>
      <c r="J15" s="10" t="s">
        <v>10</v>
      </c>
      <c r="K15" s="13" t="s">
        <v>11</v>
      </c>
      <c r="L15" s="16"/>
    </row>
    <row r="16" spans="1:12" s="17" customFormat="1" x14ac:dyDescent="0.2">
      <c r="A16" s="15">
        <v>10</v>
      </c>
      <c r="B16" s="14" t="s">
        <v>57</v>
      </c>
      <c r="C16" s="14" t="s">
        <v>58</v>
      </c>
      <c r="D16" s="9" t="s">
        <v>12</v>
      </c>
      <c r="E16" s="20">
        <v>10</v>
      </c>
      <c r="F16" s="9">
        <v>1</v>
      </c>
      <c r="G16" s="22"/>
      <c r="H16" s="23">
        <f t="shared" si="0"/>
        <v>0</v>
      </c>
      <c r="I16" s="11" t="s">
        <v>59</v>
      </c>
      <c r="J16" s="10" t="s">
        <v>27</v>
      </c>
      <c r="K16" s="13" t="s">
        <v>28</v>
      </c>
      <c r="L16" s="16"/>
    </row>
    <row r="17" spans="1:12" s="17" customFormat="1" x14ac:dyDescent="0.2">
      <c r="A17" s="15">
        <v>11</v>
      </c>
      <c r="B17" s="14" t="s">
        <v>57</v>
      </c>
      <c r="C17" s="14" t="s">
        <v>60</v>
      </c>
      <c r="D17" s="9" t="s">
        <v>12</v>
      </c>
      <c r="E17" s="20">
        <v>2</v>
      </c>
      <c r="F17" s="10">
        <v>1</v>
      </c>
      <c r="G17" s="22"/>
      <c r="H17" s="23">
        <f t="shared" si="0"/>
        <v>0</v>
      </c>
      <c r="I17" s="11" t="s">
        <v>26</v>
      </c>
      <c r="J17" s="10" t="s">
        <v>27</v>
      </c>
      <c r="K17" s="13" t="s">
        <v>28</v>
      </c>
      <c r="L17" s="16"/>
    </row>
    <row r="18" spans="1:12" s="17" customFormat="1" x14ac:dyDescent="0.2">
      <c r="A18" s="15">
        <v>12</v>
      </c>
      <c r="B18" s="14" t="s">
        <v>61</v>
      </c>
      <c r="C18" s="19" t="s">
        <v>62</v>
      </c>
      <c r="D18" s="10" t="s">
        <v>12</v>
      </c>
      <c r="E18" s="20">
        <v>5</v>
      </c>
      <c r="F18" s="9">
        <v>1</v>
      </c>
      <c r="G18" s="22"/>
      <c r="H18" s="23">
        <f t="shared" si="0"/>
        <v>0</v>
      </c>
      <c r="I18" s="11" t="s">
        <v>63</v>
      </c>
      <c r="J18" s="27" t="s">
        <v>9</v>
      </c>
      <c r="K18" s="13" t="s">
        <v>14</v>
      </c>
      <c r="L18" s="16"/>
    </row>
    <row r="19" spans="1:12" s="17" customFormat="1" x14ac:dyDescent="0.2">
      <c r="A19" s="15">
        <v>13</v>
      </c>
      <c r="B19" s="14" t="s">
        <v>64</v>
      </c>
      <c r="C19" s="12" t="s">
        <v>53</v>
      </c>
      <c r="D19" s="10" t="s">
        <v>12</v>
      </c>
      <c r="E19" s="20">
        <v>1</v>
      </c>
      <c r="F19" s="10">
        <v>1</v>
      </c>
      <c r="G19" s="22"/>
      <c r="H19" s="23">
        <f t="shared" si="0"/>
        <v>0</v>
      </c>
      <c r="I19" s="11" t="s">
        <v>29</v>
      </c>
      <c r="J19" s="10" t="s">
        <v>86</v>
      </c>
      <c r="K19" s="13" t="s">
        <v>87</v>
      </c>
      <c r="L19" s="16"/>
    </row>
    <row r="20" spans="1:12" s="17" customFormat="1" x14ac:dyDescent="0.2">
      <c r="A20" s="15">
        <v>14</v>
      </c>
      <c r="B20" s="14" t="s">
        <v>64</v>
      </c>
      <c r="C20" s="12" t="s">
        <v>65</v>
      </c>
      <c r="D20" s="10" t="s">
        <v>12</v>
      </c>
      <c r="E20" s="20">
        <v>10</v>
      </c>
      <c r="F20" s="10">
        <v>2.5</v>
      </c>
      <c r="G20" s="22"/>
      <c r="H20" s="23">
        <f t="shared" si="0"/>
        <v>0</v>
      </c>
      <c r="I20" s="11" t="s">
        <v>29</v>
      </c>
      <c r="J20" s="10" t="s">
        <v>86</v>
      </c>
      <c r="K20" s="13" t="s">
        <v>87</v>
      </c>
      <c r="L20" s="16"/>
    </row>
    <row r="21" spans="1:12" s="17" customFormat="1" x14ac:dyDescent="0.2">
      <c r="A21" s="15">
        <v>15</v>
      </c>
      <c r="B21" s="14" t="s">
        <v>66</v>
      </c>
      <c r="C21" s="8" t="s">
        <v>67</v>
      </c>
      <c r="D21" s="9" t="s">
        <v>12</v>
      </c>
      <c r="E21" s="20">
        <v>10</v>
      </c>
      <c r="F21" s="10">
        <v>2.5</v>
      </c>
      <c r="G21" s="22"/>
      <c r="H21" s="23">
        <f t="shared" si="0"/>
        <v>0</v>
      </c>
      <c r="I21" s="14" t="s">
        <v>32</v>
      </c>
      <c r="J21" s="10" t="s">
        <v>33</v>
      </c>
      <c r="K21" s="13" t="s">
        <v>34</v>
      </c>
      <c r="L21" s="16"/>
    </row>
    <row r="22" spans="1:12" s="17" customFormat="1" x14ac:dyDescent="0.2">
      <c r="A22" s="15">
        <v>16</v>
      </c>
      <c r="B22" s="18" t="s">
        <v>30</v>
      </c>
      <c r="C22" s="8" t="s">
        <v>68</v>
      </c>
      <c r="D22" s="9" t="s">
        <v>12</v>
      </c>
      <c r="E22" s="20">
        <v>12</v>
      </c>
      <c r="F22" s="10">
        <v>1</v>
      </c>
      <c r="G22" s="22"/>
      <c r="H22" s="23">
        <f t="shared" si="0"/>
        <v>0</v>
      </c>
      <c r="I22" s="18" t="s">
        <v>31</v>
      </c>
      <c r="J22" s="10" t="s">
        <v>69</v>
      </c>
      <c r="K22" s="13" t="s">
        <v>34</v>
      </c>
      <c r="L22" s="16"/>
    </row>
    <row r="23" spans="1:12" s="17" customFormat="1" x14ac:dyDescent="0.2">
      <c r="A23" s="15">
        <v>17</v>
      </c>
      <c r="B23" s="14" t="s">
        <v>70</v>
      </c>
      <c r="C23" s="12" t="s">
        <v>71</v>
      </c>
      <c r="D23" s="10" t="s">
        <v>12</v>
      </c>
      <c r="E23" s="20">
        <v>40</v>
      </c>
      <c r="F23" s="10">
        <v>2.5</v>
      </c>
      <c r="G23" s="22"/>
      <c r="H23" s="23">
        <f t="shared" si="0"/>
        <v>0</v>
      </c>
      <c r="I23" s="11" t="s">
        <v>31</v>
      </c>
      <c r="J23" s="10" t="s">
        <v>33</v>
      </c>
      <c r="K23" s="13" t="s">
        <v>34</v>
      </c>
      <c r="L23" s="16"/>
    </row>
    <row r="24" spans="1:12" s="17" customFormat="1" x14ac:dyDescent="0.2">
      <c r="A24" s="15">
        <v>18</v>
      </c>
      <c r="B24" s="14" t="s">
        <v>72</v>
      </c>
      <c r="C24" s="12" t="s">
        <v>53</v>
      </c>
      <c r="D24" s="10" t="s">
        <v>12</v>
      </c>
      <c r="E24" s="20">
        <v>2</v>
      </c>
      <c r="F24" s="10">
        <v>1</v>
      </c>
      <c r="G24" s="22"/>
      <c r="H24" s="23">
        <f t="shared" si="0"/>
        <v>0</v>
      </c>
      <c r="I24" s="11" t="s">
        <v>31</v>
      </c>
      <c r="J24" s="10" t="s">
        <v>33</v>
      </c>
      <c r="K24" s="13" t="s">
        <v>34</v>
      </c>
      <c r="L24" s="16"/>
    </row>
    <row r="25" spans="1:12" s="17" customFormat="1" x14ac:dyDescent="0.2">
      <c r="A25" s="15">
        <v>19</v>
      </c>
      <c r="B25" s="14" t="s">
        <v>73</v>
      </c>
      <c r="C25" s="8" t="s">
        <v>74</v>
      </c>
      <c r="D25" s="9" t="s">
        <v>12</v>
      </c>
      <c r="E25" s="20">
        <v>5</v>
      </c>
      <c r="F25" s="10">
        <v>1</v>
      </c>
      <c r="G25" s="22"/>
      <c r="H25" s="23">
        <f t="shared" si="0"/>
        <v>0</v>
      </c>
      <c r="I25" s="11" t="s">
        <v>75</v>
      </c>
      <c r="J25" s="9" t="s">
        <v>76</v>
      </c>
      <c r="K25" s="11" t="s">
        <v>77</v>
      </c>
      <c r="L25" s="16"/>
    </row>
    <row r="26" spans="1:12" s="17" customFormat="1" x14ac:dyDescent="0.2">
      <c r="A26" s="15">
        <v>20</v>
      </c>
      <c r="B26" s="18" t="s">
        <v>73</v>
      </c>
      <c r="C26" s="8" t="s">
        <v>78</v>
      </c>
      <c r="D26" s="9" t="s">
        <v>12</v>
      </c>
      <c r="E26" s="20">
        <v>10</v>
      </c>
      <c r="F26" s="10">
        <v>1</v>
      </c>
      <c r="G26" s="22"/>
      <c r="H26" s="23">
        <f t="shared" si="0"/>
        <v>0</v>
      </c>
      <c r="I26" s="18" t="s">
        <v>79</v>
      </c>
      <c r="J26" s="9" t="s">
        <v>80</v>
      </c>
      <c r="K26" s="11" t="s">
        <v>77</v>
      </c>
      <c r="L26" s="16"/>
    </row>
    <row r="27" spans="1:12" s="17" customFormat="1" x14ac:dyDescent="0.2">
      <c r="A27" s="15">
        <v>21</v>
      </c>
      <c r="B27" s="18" t="s">
        <v>73</v>
      </c>
      <c r="C27" s="8" t="s">
        <v>81</v>
      </c>
      <c r="D27" s="9" t="s">
        <v>12</v>
      </c>
      <c r="E27" s="20">
        <v>15</v>
      </c>
      <c r="F27" s="10">
        <v>1</v>
      </c>
      <c r="G27" s="22"/>
      <c r="H27" s="23">
        <f t="shared" si="0"/>
        <v>0</v>
      </c>
      <c r="I27" s="18" t="s">
        <v>79</v>
      </c>
      <c r="J27" s="9" t="s">
        <v>76</v>
      </c>
      <c r="K27" s="11" t="s">
        <v>77</v>
      </c>
      <c r="L27" s="16"/>
    </row>
    <row r="28" spans="1:12" s="6" customFormat="1" x14ac:dyDescent="0.2">
      <c r="B28" s="37" t="s">
        <v>82</v>
      </c>
      <c r="C28" s="38"/>
      <c r="D28" s="38"/>
      <c r="E28" s="38"/>
      <c r="F28" s="38"/>
      <c r="G28" s="39"/>
      <c r="H28" s="24">
        <f>SUM(H7:H27)</f>
        <v>0</v>
      </c>
    </row>
    <row r="29" spans="1:12" s="6" customFormat="1" x14ac:dyDescent="0.2">
      <c r="B29" s="32" t="s">
        <v>15</v>
      </c>
      <c r="C29" s="40"/>
      <c r="D29" s="40"/>
      <c r="E29" s="40"/>
      <c r="F29" s="40"/>
      <c r="G29" s="33"/>
      <c r="H29" s="25">
        <f>H28*1.21</f>
        <v>0</v>
      </c>
    </row>
    <row r="30" spans="1:12" s="6" customFormat="1" ht="21.75" customHeight="1" x14ac:dyDescent="0.2">
      <c r="B30" s="32" t="s">
        <v>83</v>
      </c>
      <c r="C30" s="40"/>
      <c r="D30" s="40"/>
      <c r="E30" s="40"/>
      <c r="F30" s="40"/>
      <c r="G30" s="33"/>
      <c r="H30" s="26">
        <v>240000</v>
      </c>
    </row>
    <row r="31" spans="1:12" s="6" customFormat="1" x14ac:dyDescent="0.2"/>
    <row r="32" spans="1:12" s="6" customFormat="1" x14ac:dyDescent="0.2">
      <c r="B32" s="28" t="s">
        <v>16</v>
      </c>
      <c r="C32" s="29"/>
      <c r="D32" s="3" t="s">
        <v>17</v>
      </c>
    </row>
    <row r="33" spans="2:4" s="6" customFormat="1" ht="39.75" customHeight="1" x14ac:dyDescent="0.2">
      <c r="B33" s="30" t="s">
        <v>18</v>
      </c>
      <c r="C33" s="31"/>
      <c r="D33" s="21"/>
    </row>
    <row r="34" spans="2:4" s="6" customFormat="1" ht="17.25" customHeight="1" x14ac:dyDescent="0.2">
      <c r="B34" s="32" t="s">
        <v>85</v>
      </c>
      <c r="C34" s="33"/>
      <c r="D34" s="21"/>
    </row>
    <row r="35" spans="2:4" s="6" customFormat="1" x14ac:dyDescent="0.2"/>
  </sheetData>
  <mergeCells count="9">
    <mergeCell ref="B32:C32"/>
    <mergeCell ref="B33:C33"/>
    <mergeCell ref="B34:C34"/>
    <mergeCell ref="A1:I1"/>
    <mergeCell ref="A2:I2"/>
    <mergeCell ref="A4:K4"/>
    <mergeCell ref="B28:G28"/>
    <mergeCell ref="B29:G29"/>
    <mergeCell ref="B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Pasnišinová</dc:creator>
  <cp:lastModifiedBy>Marie Pasnišinová</cp:lastModifiedBy>
  <dcterms:created xsi:type="dcterms:W3CDTF">2015-06-05T18:19:34Z</dcterms:created>
  <dcterms:modified xsi:type="dcterms:W3CDTF">2023-12-04T16:04:13Z</dcterms:modified>
</cp:coreProperties>
</file>