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4"/>
  <workbookPr/>
  <mc:AlternateContent xmlns:mc="http://schemas.openxmlformats.org/markup-compatibility/2006">
    <mc:Choice Requires="x15">
      <x15ac:absPath xmlns:x15ac="http://schemas.microsoft.com/office/spreadsheetml/2010/11/ac" url="Z:\2023\VZMR\Dodávky\MP_RD_chemikálie_2023\A_Zahajeni\"/>
    </mc:Choice>
  </mc:AlternateContent>
  <xr:revisionPtr revIDLastSave="0" documentId="13_ncr:1_{B83E76FE-C63B-47B5-92C7-BB6DAA027CE8}" xr6:coauthVersionLast="36" xr6:coauthVersionMax="36" xr10:uidLastSave="{00000000-0000-0000-0000-000000000000}"/>
  <bookViews>
    <workbookView xWindow="0" yWindow="0" windowWidth="23490" windowHeight="9825" xr2:uid="{00000000-000D-0000-FFFF-FFFF00000000}"/>
  </bookViews>
  <sheets>
    <sheet name="1.2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7" i="2" l="1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H28" i="2" l="1"/>
  <c r="H29" i="2" s="1"/>
</calcChain>
</file>

<file path=xl/sharedStrings.xml><?xml version="1.0" encoding="utf-8"?>
<sst xmlns="http://schemas.openxmlformats.org/spreadsheetml/2006/main" count="148" uniqueCount="84">
  <si>
    <t>Číslo</t>
  </si>
  <si>
    <t xml:space="preserve">Název </t>
  </si>
  <si>
    <t>Specifikace</t>
  </si>
  <si>
    <t>Jednotka</t>
  </si>
  <si>
    <t>Požadované balení</t>
  </si>
  <si>
    <t>Celkem za předpokládané množství bez DPH</t>
  </si>
  <si>
    <t>CAS Number</t>
  </si>
  <si>
    <t>CPV kód</t>
  </si>
  <si>
    <t>Název CPV kódu</t>
  </si>
  <si>
    <t>Katalogové číslo (VYPLNÍ DODAVATEL)</t>
  </si>
  <si>
    <t>p.a.</t>
  </si>
  <si>
    <t>24311000-7</t>
  </si>
  <si>
    <t>čistý</t>
  </si>
  <si>
    <t xml:space="preserve">24327000-2 </t>
  </si>
  <si>
    <t>Různé organické chemické látky</t>
  </si>
  <si>
    <t>lt</t>
  </si>
  <si>
    <t>24326000-5</t>
  </si>
  <si>
    <t>Chemické prvky, anorganické kyseliny a sloučeniny</t>
  </si>
  <si>
    <t>Celková nabídková cena v Kč vč. DPH</t>
  </si>
  <si>
    <t>Ostatní povinné parametry:</t>
  </si>
  <si>
    <t>ano/ne</t>
  </si>
  <si>
    <t xml:space="preserve">Nabídková cena musí zahrnovat u všech položek poštovné a balné, daně, clo a poplatky (vyjma DPH, která bude stanovena samostatně) </t>
  </si>
  <si>
    <r>
      <t xml:space="preserve">Pozn.: Dodavatel je povinen vyplnit jednotkové ceny </t>
    </r>
    <r>
      <rPr>
        <b/>
        <sz val="10"/>
        <color rgb="FFFF0000"/>
        <rFont val="Arial CE"/>
        <charset val="238"/>
      </rPr>
      <t>VŠECH</t>
    </r>
    <r>
      <rPr>
        <sz val="10"/>
        <color rgb="FFFF0000"/>
        <rFont val="Arial CE"/>
        <family val="2"/>
        <charset val="238"/>
      </rPr>
      <t xml:space="preserve"> položek ve sloupci ,,Nabídková cena za 1 kus požadovaného balení bez DPH", uvést katalogové číslo ve sloupci L (modře označeno) a potvrdit splnění ostatních povinných parametrů ve sloupci D  (žlutě označeno). Aby mohla být nabídka posuzována a hodnocena, musí účastník splnit všechna kritéria specifikace předmětu plnění.</t>
    </r>
  </si>
  <si>
    <r>
      <t xml:space="preserve">Předpokládané množství </t>
    </r>
    <r>
      <rPr>
        <b/>
        <u/>
        <sz val="10"/>
        <color rgb="FF000000"/>
        <rFont val="Arial"/>
        <family val="2"/>
        <charset val="238"/>
      </rPr>
      <t>kusů</t>
    </r>
    <r>
      <rPr>
        <b/>
        <sz val="10"/>
        <color indexed="8"/>
        <rFont val="Arial"/>
        <family val="2"/>
        <charset val="238"/>
      </rPr>
      <t xml:space="preserve"> celkem</t>
    </r>
  </si>
  <si>
    <t>Nabídková cena za 1 kus požadovaného balení bez DPH (VYPLNÍ DODAVATEL)</t>
  </si>
  <si>
    <t>Acetaldehyd</t>
  </si>
  <si>
    <t>75-07-0</t>
  </si>
  <si>
    <t>Aldehydy, ketony, organické peroxidy a ethery</t>
  </si>
  <si>
    <t>Aceton</t>
  </si>
  <si>
    <t>67-64-1</t>
  </si>
  <si>
    <t>Acetonitril</t>
  </si>
  <si>
    <t>75-05-8</t>
  </si>
  <si>
    <t>čistý / p.a.</t>
  </si>
  <si>
    <t>1336-21-6</t>
  </si>
  <si>
    <t>24413100-3</t>
  </si>
  <si>
    <t>kapalný amoniak</t>
  </si>
  <si>
    <t>Benzaldehyd</t>
  </si>
  <si>
    <t>100-52-7</t>
  </si>
  <si>
    <t>24326000-6</t>
  </si>
  <si>
    <t>Benzín lékařský</t>
  </si>
  <si>
    <t>64742-49-0</t>
  </si>
  <si>
    <t>n-Butylalkohol</t>
  </si>
  <si>
    <t>71-36-3</t>
  </si>
  <si>
    <t>24322000-7</t>
  </si>
  <si>
    <t>Alkoholy, fenoly, fenolalkoholy  a jejich halogen–, sulfo–, nitro– nebo nitrosoderiváty; technické mastné alkoholy</t>
  </si>
  <si>
    <t>terc-Butylalkohol</t>
  </si>
  <si>
    <t>75-65-0</t>
  </si>
  <si>
    <t>Diethylether</t>
  </si>
  <si>
    <t>60-29-7</t>
  </si>
  <si>
    <t>24326320-4</t>
  </si>
  <si>
    <t>Ethery</t>
  </si>
  <si>
    <t>Dichlormethan</t>
  </si>
  <si>
    <t>75-09-2</t>
  </si>
  <si>
    <t>Dimethylsulfoxid</t>
  </si>
  <si>
    <t>čistý/ p.a.</t>
  </si>
  <si>
    <t>n-Hexan</t>
  </si>
  <si>
    <t>110-54-3</t>
  </si>
  <si>
    <t>Chloroform</t>
  </si>
  <si>
    <t>67-66-3</t>
  </si>
  <si>
    <t>další halogenderiváty uhlovodíků</t>
  </si>
  <si>
    <t>67-66-4</t>
  </si>
  <si>
    <t>24327000-3</t>
  </si>
  <si>
    <t>Methanol</t>
  </si>
  <si>
    <t>67-56-1</t>
  </si>
  <si>
    <t>Isopropanol (Propan-2-ol)</t>
  </si>
  <si>
    <t>67-63-0</t>
  </si>
  <si>
    <t>24322200-9</t>
  </si>
  <si>
    <t>Jednosytné alkoholy</t>
  </si>
  <si>
    <t>n-Propylalkohol (1-Propanol)</t>
  </si>
  <si>
    <t>71-23-8</t>
  </si>
  <si>
    <t>Toluen</t>
  </si>
  <si>
    <t>24321222-2</t>
  </si>
  <si>
    <t>toluen</t>
  </si>
  <si>
    <t xml:space="preserve">Xylen </t>
  </si>
  <si>
    <t>1330-20-7</t>
  </si>
  <si>
    <t>Celková nabídková cena za část 2 v Kč bez DPH</t>
  </si>
  <si>
    <t>Limitní cena v Kč bez DPH za část 2</t>
  </si>
  <si>
    <r>
      <t xml:space="preserve">Dodání do </t>
    </r>
    <r>
      <rPr>
        <b/>
        <sz val="10"/>
        <color rgb="FFFF0000"/>
        <rFont val="Arial"/>
        <family val="2"/>
        <charset val="238"/>
      </rPr>
      <t>10 pracovních dnů od potrvzení objednávky.</t>
    </r>
  </si>
  <si>
    <t>Veřejná zakázka: Rámcová dohoda na dodávku chemických látek 2024 – rozděleno na části</t>
  </si>
  <si>
    <t>108-88-3</t>
  </si>
  <si>
    <t>67-68-5</t>
  </si>
  <si>
    <t xml:space="preserve"> Alkoholy, fenoly, fenolalkoholy a jejich halogen–, sulfo–, nitro– nebo nitrosoderiváty; technické mastné alkoholy</t>
  </si>
  <si>
    <t xml:space="preserve">Příloha č. 1.2 - technická specifikace - pro část 2 </t>
  </si>
  <si>
    <t>Amoniak vod.roztok min. 24%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</si>
</sst>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.00\ &quot;Kč&quot;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 CE"/>
      <family val="2"/>
      <charset val="238"/>
    </font>
    <font>
      <b/>
      <sz val="20"/>
      <name val="Arial CE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rgb="FFFF0000"/>
      <name val="Arial CE"/>
      <family val="2"/>
      <charset val="238"/>
    </font>
    <font>
      <b/>
      <sz val="18"/>
      <name val="Arial CE"/>
      <charset val="238"/>
    </font>
    <font>
      <b/>
      <sz val="10"/>
      <color rgb="FFFF0000"/>
      <name val="Arial CE"/>
      <charset val="238"/>
    </font>
    <font>
      <b/>
      <u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44" fontId="5" fillId="0" borderId="0" applyFill="0" applyBorder="0" applyAlignment="0" applyProtection="0"/>
  </cellStyleXfs>
  <cellXfs count="53">
    <xf numFmtId="0" fontId="0" fillId="0" borderId="0" xfId="0"/>
    <xf numFmtId="0" fontId="3" fillId="0" borderId="0" xfId="1" applyFont="1"/>
    <xf numFmtId="0" fontId="2" fillId="0" borderId="0" xfId="1"/>
    <xf numFmtId="0" fontId="4" fillId="2" borderId="1" xfId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left" vertical="center" wrapText="1" indent="3"/>
    </xf>
    <xf numFmtId="0" fontId="5" fillId="0" borderId="0" xfId="1" applyFont="1"/>
    <xf numFmtId="0" fontId="5" fillId="0" borderId="0" xfId="1" applyFont="1" applyAlignment="1">
      <alignment wrapText="1"/>
    </xf>
    <xf numFmtId="164" fontId="5" fillId="0" borderId="0" xfId="1" applyNumberFormat="1" applyFont="1"/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 shrinkToFit="1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 wrapText="1"/>
    </xf>
    <xf numFmtId="0" fontId="12" fillId="0" borderId="1" xfId="0" applyFont="1" applyBorder="1" applyAlignment="1">
      <alignment horizontal="center" wrapText="1" shrinkToFit="1"/>
    </xf>
    <xf numFmtId="0" fontId="13" fillId="0" borderId="1" xfId="0" applyFont="1" applyBorder="1" applyAlignment="1">
      <alignment horizontal="left" wrapText="1"/>
    </xf>
    <xf numFmtId="0" fontId="5" fillId="0" borderId="2" xfId="0" applyFont="1" applyBorder="1" applyAlignment="1">
      <alignment horizontal="left" wrapText="1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/>
    <xf numFmtId="0" fontId="5" fillId="0" borderId="0" xfId="1" applyFont="1" applyAlignment="1">
      <alignment horizontal="center"/>
    </xf>
    <xf numFmtId="0" fontId="5" fillId="0" borderId="1" xfId="1" applyFont="1" applyBorder="1" applyAlignment="1">
      <alignment horizontal="center" wrapText="1"/>
    </xf>
    <xf numFmtId="0" fontId="5" fillId="4" borderId="1" xfId="1" applyFont="1" applyFill="1" applyBorder="1" applyAlignment="1" applyProtection="1">
      <protection locked="0"/>
    </xf>
    <xf numFmtId="0" fontId="5" fillId="0" borderId="0" xfId="1" applyFont="1" applyAlignment="1"/>
    <xf numFmtId="0" fontId="13" fillId="0" borderId="1" xfId="0" applyFont="1" applyBorder="1" applyAlignment="1"/>
    <xf numFmtId="0" fontId="5" fillId="0" borderId="2" xfId="0" applyFont="1" applyBorder="1" applyAlignment="1">
      <alignment wrapText="1"/>
    </xf>
    <xf numFmtId="0" fontId="12" fillId="0" borderId="2" xfId="0" applyFont="1" applyBorder="1" applyAlignment="1">
      <alignment horizontal="center" wrapText="1" shrinkToFit="1"/>
    </xf>
    <xf numFmtId="0" fontId="5" fillId="0" borderId="2" xfId="0" applyFont="1" applyBorder="1" applyAlignment="1">
      <alignment horizontal="center" wrapText="1"/>
    </xf>
    <xf numFmtId="0" fontId="5" fillId="0" borderId="2" xfId="0" applyFont="1" applyBorder="1" applyAlignment="1">
      <alignment horizontal="center"/>
    </xf>
    <xf numFmtId="0" fontId="13" fillId="0" borderId="0" xfId="0" applyFont="1" applyAlignment="1"/>
    <xf numFmtId="0" fontId="5" fillId="0" borderId="1" xfId="1" applyFont="1" applyBorder="1" applyAlignment="1"/>
    <xf numFmtId="0" fontId="5" fillId="8" borderId="2" xfId="0" applyFont="1" applyFill="1" applyBorder="1" applyAlignment="1">
      <alignment horizontal="center" wrapText="1"/>
    </xf>
    <xf numFmtId="0" fontId="5" fillId="0" borderId="1" xfId="1" applyFont="1" applyFill="1" applyBorder="1" applyAlignment="1"/>
    <xf numFmtId="0" fontId="5" fillId="0" borderId="1" xfId="0" applyFont="1" applyFill="1" applyBorder="1" applyAlignment="1">
      <alignment horizontal="left" wrapText="1"/>
    </xf>
    <xf numFmtId="0" fontId="5" fillId="3" borderId="1" xfId="1" applyFont="1" applyFill="1" applyBorder="1" applyAlignment="1" applyProtection="1">
      <alignment horizontal="center"/>
      <protection locked="0"/>
    </xf>
    <xf numFmtId="164" fontId="5" fillId="3" borderId="1" xfId="1" applyNumberFormat="1" applyFont="1" applyFill="1" applyBorder="1" applyAlignment="1" applyProtection="1">
      <alignment horizontal="right" wrapText="1"/>
      <protection locked="0"/>
    </xf>
    <xf numFmtId="164" fontId="12" fillId="6" borderId="1" xfId="1" applyNumberFormat="1" applyFont="1" applyFill="1" applyBorder="1" applyAlignment="1">
      <alignment horizontal="right" wrapText="1" shrinkToFit="1"/>
    </xf>
    <xf numFmtId="164" fontId="5" fillId="6" borderId="1" xfId="1" applyNumberFormat="1" applyFont="1" applyFill="1" applyBorder="1" applyAlignment="1">
      <alignment horizontal="right" wrapText="1" shrinkToFit="1"/>
    </xf>
    <xf numFmtId="164" fontId="6" fillId="7" borderId="2" xfId="1" applyNumberFormat="1" applyFont="1" applyFill="1" applyBorder="1" applyAlignment="1">
      <alignment horizontal="right"/>
    </xf>
    <xf numFmtId="164" fontId="6" fillId="0" borderId="1" xfId="1" applyNumberFormat="1" applyFont="1" applyBorder="1" applyAlignment="1" applyProtection="1">
      <alignment horizontal="right"/>
      <protection locked="0"/>
    </xf>
    <xf numFmtId="164" fontId="7" fillId="0" borderId="1" xfId="1" applyNumberFormat="1" applyFont="1" applyBorder="1" applyAlignment="1">
      <alignment horizontal="right"/>
    </xf>
    <xf numFmtId="0" fontId="2" fillId="0" borderId="0" xfId="1" applyAlignment="1">
      <alignment horizontal="center"/>
    </xf>
    <xf numFmtId="0" fontId="5" fillId="0" borderId="1" xfId="0" applyFont="1" applyFill="1" applyBorder="1" applyAlignment="1">
      <alignment horizontal="center" wrapText="1"/>
    </xf>
    <xf numFmtId="0" fontId="5" fillId="0" borderId="1" xfId="1" applyFont="1" applyBorder="1" applyAlignment="1">
      <alignment horizontal="center"/>
    </xf>
    <xf numFmtId="0" fontId="6" fillId="0" borderId="1" xfId="1" applyFont="1" applyBorder="1" applyAlignment="1">
      <alignment horizontal="center" wrapText="1"/>
    </xf>
    <xf numFmtId="0" fontId="14" fillId="0" borderId="0" xfId="1" applyFont="1" applyAlignment="1">
      <alignment horizontal="center"/>
    </xf>
    <xf numFmtId="0" fontId="9" fillId="0" borderId="0" xfId="1" applyFont="1" applyAlignment="1">
      <alignment horizontal="center"/>
    </xf>
    <xf numFmtId="0" fontId="8" fillId="0" borderId="0" xfId="1" applyFont="1" applyAlignment="1">
      <alignment horizontal="center" wrapText="1"/>
    </xf>
    <xf numFmtId="0" fontId="6" fillId="0" borderId="3" xfId="1" applyFont="1" applyBorder="1" applyAlignment="1">
      <alignment horizontal="center"/>
    </xf>
    <xf numFmtId="0" fontId="6" fillId="0" borderId="4" xfId="1" applyFont="1" applyBorder="1" applyAlignment="1">
      <alignment horizontal="center"/>
    </xf>
    <xf numFmtId="0" fontId="6" fillId="0" borderId="5" xfId="1" applyFont="1" applyBorder="1" applyAlignment="1">
      <alignment horizontal="center"/>
    </xf>
    <xf numFmtId="0" fontId="6" fillId="5" borderId="1" xfId="0" applyFont="1" applyFill="1" applyBorder="1" applyAlignment="1">
      <alignment horizontal="center"/>
    </xf>
  </cellXfs>
  <cellStyles count="4">
    <cellStyle name="Měna 2" xfId="3" xr:uid="{00000000-0005-0000-0000-000000000000}"/>
    <cellStyle name="Normální" xfId="0" builtinId="0"/>
    <cellStyle name="Normální 2" xfId="1" xr:uid="{00000000-0005-0000-0000-000002000000}"/>
    <cellStyle name="Normální 3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0"/>
  <sheetViews>
    <sheetView tabSelected="1" topLeftCell="A22" zoomScale="87" zoomScaleNormal="87" workbookViewId="0">
      <selection activeCell="O9" sqref="O9"/>
    </sheetView>
  </sheetViews>
  <sheetFormatPr defaultColWidth="9.140625" defaultRowHeight="12.75" x14ac:dyDescent="0.2"/>
  <cols>
    <col min="1" max="1" width="7.140625" style="2" customWidth="1"/>
    <col min="2" max="2" width="30.5703125" style="2" customWidth="1"/>
    <col min="3" max="3" width="19" style="2" customWidth="1"/>
    <col min="4" max="4" width="15.7109375" style="2" customWidth="1"/>
    <col min="5" max="5" width="16.42578125" style="2" customWidth="1"/>
    <col min="6" max="6" width="20.42578125" style="2" customWidth="1"/>
    <col min="7" max="7" width="24.5703125" style="2" customWidth="1"/>
    <col min="8" max="8" width="17.42578125" style="2" customWidth="1"/>
    <col min="9" max="9" width="21.85546875" style="2" customWidth="1"/>
    <col min="10" max="10" width="22.42578125" style="42" customWidth="1"/>
    <col min="11" max="11" width="30.7109375" style="2" customWidth="1"/>
    <col min="12" max="12" width="47.5703125" style="2" customWidth="1"/>
    <col min="13" max="13" width="3.7109375" style="2" customWidth="1"/>
    <col min="14" max="16384" width="9.140625" style="2"/>
  </cols>
  <sheetData>
    <row r="1" spans="1:12" ht="26.25" x14ac:dyDescent="0.4">
      <c r="A1" s="1" t="s">
        <v>78</v>
      </c>
      <c r="B1" s="1"/>
      <c r="C1" s="1"/>
      <c r="D1" s="1"/>
    </row>
    <row r="2" spans="1:12" ht="25.5" customHeight="1" x14ac:dyDescent="0.35">
      <c r="A2" s="47" t="s">
        <v>82</v>
      </c>
      <c r="B2" s="47"/>
      <c r="C2" s="47"/>
      <c r="D2" s="47"/>
      <c r="E2" s="47"/>
      <c r="F2" s="47"/>
      <c r="G2" s="47"/>
    </row>
    <row r="4" spans="1:12" ht="30" customHeight="1" x14ac:dyDescent="0.2">
      <c r="A4" s="48" t="s">
        <v>22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</row>
    <row r="6" spans="1:12" s="8" customFormat="1" ht="74.25" customHeight="1" x14ac:dyDescent="0.2">
      <c r="A6" s="3" t="s">
        <v>0</v>
      </c>
      <c r="B6" s="3" t="s">
        <v>1</v>
      </c>
      <c r="C6" s="3" t="s">
        <v>2</v>
      </c>
      <c r="D6" s="3" t="s">
        <v>3</v>
      </c>
      <c r="E6" s="3" t="s">
        <v>23</v>
      </c>
      <c r="F6" s="3" t="s">
        <v>4</v>
      </c>
      <c r="G6" s="5" t="s">
        <v>24</v>
      </c>
      <c r="H6" s="3" t="s">
        <v>5</v>
      </c>
      <c r="I6" s="3" t="s">
        <v>6</v>
      </c>
      <c r="J6" s="6" t="s">
        <v>7</v>
      </c>
      <c r="K6" s="6" t="s">
        <v>8</v>
      </c>
      <c r="L6" s="7" t="s">
        <v>9</v>
      </c>
    </row>
    <row r="7" spans="1:12" s="24" customFormat="1" ht="25.5" x14ac:dyDescent="0.2">
      <c r="A7" s="22">
        <v>1</v>
      </c>
      <c r="B7" s="26" t="s">
        <v>25</v>
      </c>
      <c r="C7" s="27" t="s">
        <v>10</v>
      </c>
      <c r="D7" s="27" t="s">
        <v>15</v>
      </c>
      <c r="E7" s="32">
        <v>2</v>
      </c>
      <c r="F7" s="29">
        <v>0.5</v>
      </c>
      <c r="G7" s="36"/>
      <c r="H7" s="37">
        <f t="shared" ref="H7:H27" si="0">(E7)*G7</f>
        <v>0</v>
      </c>
      <c r="I7" s="18" t="s">
        <v>26</v>
      </c>
      <c r="J7" s="28" t="s">
        <v>16</v>
      </c>
      <c r="K7" s="18" t="s">
        <v>27</v>
      </c>
      <c r="L7" s="23"/>
    </row>
    <row r="8" spans="1:12" s="24" customFormat="1" ht="25.5" x14ac:dyDescent="0.2">
      <c r="A8" s="22">
        <v>2</v>
      </c>
      <c r="B8" s="11" t="s">
        <v>28</v>
      </c>
      <c r="C8" s="16" t="s">
        <v>10</v>
      </c>
      <c r="D8" s="16" t="s">
        <v>15</v>
      </c>
      <c r="E8" s="32">
        <v>91</v>
      </c>
      <c r="F8" s="12">
        <v>1</v>
      </c>
      <c r="G8" s="36"/>
      <c r="H8" s="37">
        <f t="shared" si="0"/>
        <v>0</v>
      </c>
      <c r="I8" s="15" t="s">
        <v>29</v>
      </c>
      <c r="J8" s="19" t="s">
        <v>11</v>
      </c>
      <c r="K8" s="15" t="s">
        <v>17</v>
      </c>
      <c r="L8" s="23"/>
    </row>
    <row r="9" spans="1:12" s="24" customFormat="1" ht="25.5" x14ac:dyDescent="0.2">
      <c r="A9" s="22">
        <v>3</v>
      </c>
      <c r="B9" s="11" t="s">
        <v>28</v>
      </c>
      <c r="C9" s="16" t="s">
        <v>10</v>
      </c>
      <c r="D9" s="16" t="s">
        <v>15</v>
      </c>
      <c r="E9" s="32">
        <v>20</v>
      </c>
      <c r="F9" s="12">
        <v>2.5</v>
      </c>
      <c r="G9" s="36"/>
      <c r="H9" s="37">
        <f t="shared" si="0"/>
        <v>0</v>
      </c>
      <c r="I9" s="15" t="s">
        <v>29</v>
      </c>
      <c r="J9" s="19" t="s">
        <v>11</v>
      </c>
      <c r="K9" s="15" t="s">
        <v>17</v>
      </c>
      <c r="L9" s="23"/>
    </row>
    <row r="10" spans="1:12" s="24" customFormat="1" x14ac:dyDescent="0.2">
      <c r="A10" s="22">
        <v>4</v>
      </c>
      <c r="B10" s="20" t="s">
        <v>30</v>
      </c>
      <c r="C10" s="16" t="s">
        <v>10</v>
      </c>
      <c r="D10" s="16" t="s">
        <v>15</v>
      </c>
      <c r="E10" s="32">
        <v>14</v>
      </c>
      <c r="F10" s="16">
        <v>1</v>
      </c>
      <c r="G10" s="36"/>
      <c r="H10" s="37">
        <f t="shared" si="0"/>
        <v>0</v>
      </c>
      <c r="I10" s="14" t="s">
        <v>31</v>
      </c>
      <c r="J10" s="16" t="s">
        <v>13</v>
      </c>
      <c r="K10" s="17" t="s">
        <v>14</v>
      </c>
      <c r="L10" s="23"/>
    </row>
    <row r="11" spans="1:12" s="24" customFormat="1" x14ac:dyDescent="0.2">
      <c r="A11" s="22">
        <v>5</v>
      </c>
      <c r="B11" s="20" t="s">
        <v>83</v>
      </c>
      <c r="C11" s="16" t="s">
        <v>32</v>
      </c>
      <c r="D11" s="16" t="s">
        <v>15</v>
      </c>
      <c r="E11" s="32">
        <v>10</v>
      </c>
      <c r="F11" s="16">
        <v>1</v>
      </c>
      <c r="G11" s="36"/>
      <c r="H11" s="37">
        <f t="shared" si="0"/>
        <v>0</v>
      </c>
      <c r="I11" s="14" t="s">
        <v>33</v>
      </c>
      <c r="J11" s="16" t="s">
        <v>34</v>
      </c>
      <c r="K11" s="17" t="s">
        <v>35</v>
      </c>
      <c r="L11" s="23"/>
    </row>
    <row r="12" spans="1:12" s="24" customFormat="1" ht="25.5" x14ac:dyDescent="0.2">
      <c r="A12" s="22">
        <v>6</v>
      </c>
      <c r="B12" s="11" t="s">
        <v>36</v>
      </c>
      <c r="C12" s="16" t="s">
        <v>10</v>
      </c>
      <c r="D12" s="16" t="s">
        <v>15</v>
      </c>
      <c r="E12" s="32">
        <v>2</v>
      </c>
      <c r="F12" s="12">
        <v>1</v>
      </c>
      <c r="G12" s="36"/>
      <c r="H12" s="37">
        <f t="shared" si="0"/>
        <v>0</v>
      </c>
      <c r="I12" s="15" t="s">
        <v>37</v>
      </c>
      <c r="J12" s="19" t="s">
        <v>38</v>
      </c>
      <c r="K12" s="15" t="s">
        <v>27</v>
      </c>
      <c r="L12" s="23"/>
    </row>
    <row r="13" spans="1:12" s="24" customFormat="1" x14ac:dyDescent="0.2">
      <c r="A13" s="22">
        <v>7</v>
      </c>
      <c r="B13" s="20" t="s">
        <v>39</v>
      </c>
      <c r="C13" s="13" t="s">
        <v>32</v>
      </c>
      <c r="D13" s="13" t="s">
        <v>15</v>
      </c>
      <c r="E13" s="32">
        <v>10</v>
      </c>
      <c r="F13" s="13">
        <v>1</v>
      </c>
      <c r="G13" s="36"/>
      <c r="H13" s="38">
        <f t="shared" si="0"/>
        <v>0</v>
      </c>
      <c r="I13" s="14" t="s">
        <v>40</v>
      </c>
      <c r="J13" s="13" t="s">
        <v>13</v>
      </c>
      <c r="K13" s="15" t="s">
        <v>14</v>
      </c>
      <c r="L13" s="23"/>
    </row>
    <row r="14" spans="1:12" s="24" customFormat="1" ht="51" x14ac:dyDescent="0.2">
      <c r="A14" s="22">
        <v>8</v>
      </c>
      <c r="B14" s="15" t="s">
        <v>41</v>
      </c>
      <c r="C14" s="16" t="s">
        <v>10</v>
      </c>
      <c r="D14" s="16" t="s">
        <v>15</v>
      </c>
      <c r="E14" s="32">
        <v>6</v>
      </c>
      <c r="F14" s="12">
        <v>1</v>
      </c>
      <c r="G14" s="36"/>
      <c r="H14" s="37">
        <f t="shared" si="0"/>
        <v>0</v>
      </c>
      <c r="I14" s="25" t="s">
        <v>42</v>
      </c>
      <c r="J14" s="19" t="s">
        <v>43</v>
      </c>
      <c r="K14" s="15" t="s">
        <v>44</v>
      </c>
      <c r="L14" s="23"/>
    </row>
    <row r="15" spans="1:12" s="24" customFormat="1" ht="51" x14ac:dyDescent="0.2">
      <c r="A15" s="22">
        <v>9</v>
      </c>
      <c r="B15" s="11" t="s">
        <v>45</v>
      </c>
      <c r="C15" s="16" t="s">
        <v>10</v>
      </c>
      <c r="D15" s="16" t="s">
        <v>15</v>
      </c>
      <c r="E15" s="32">
        <v>2</v>
      </c>
      <c r="F15" s="12">
        <v>1</v>
      </c>
      <c r="G15" s="36"/>
      <c r="H15" s="37">
        <f t="shared" si="0"/>
        <v>0</v>
      </c>
      <c r="I15" s="15" t="s">
        <v>46</v>
      </c>
      <c r="J15" s="19" t="s">
        <v>43</v>
      </c>
      <c r="K15" s="15" t="s">
        <v>44</v>
      </c>
      <c r="L15" s="23"/>
    </row>
    <row r="16" spans="1:12" s="24" customFormat="1" x14ac:dyDescent="0.2">
      <c r="A16" s="22">
        <v>10</v>
      </c>
      <c r="B16" s="20" t="s">
        <v>47</v>
      </c>
      <c r="C16" s="16" t="s">
        <v>32</v>
      </c>
      <c r="D16" s="16" t="s">
        <v>15</v>
      </c>
      <c r="E16" s="32">
        <v>111</v>
      </c>
      <c r="F16" s="16">
        <v>1</v>
      </c>
      <c r="G16" s="36"/>
      <c r="H16" s="37">
        <f t="shared" si="0"/>
        <v>0</v>
      </c>
      <c r="I16" s="14" t="s">
        <v>48</v>
      </c>
      <c r="J16" s="16" t="s">
        <v>49</v>
      </c>
      <c r="K16" s="17" t="s">
        <v>50</v>
      </c>
      <c r="L16" s="23"/>
    </row>
    <row r="17" spans="1:12" s="24" customFormat="1" x14ac:dyDescent="0.2">
      <c r="A17" s="22">
        <v>11</v>
      </c>
      <c r="B17" s="20" t="s">
        <v>47</v>
      </c>
      <c r="C17" s="16" t="s">
        <v>32</v>
      </c>
      <c r="D17" s="16" t="s">
        <v>15</v>
      </c>
      <c r="E17" s="32">
        <v>20</v>
      </c>
      <c r="F17" s="13">
        <v>2.5</v>
      </c>
      <c r="G17" s="36"/>
      <c r="H17" s="37">
        <f t="shared" si="0"/>
        <v>0</v>
      </c>
      <c r="I17" s="14" t="s">
        <v>48</v>
      </c>
      <c r="J17" s="16" t="s">
        <v>49</v>
      </c>
      <c r="K17" s="17" t="s">
        <v>50</v>
      </c>
      <c r="L17" s="23"/>
    </row>
    <row r="18" spans="1:12" s="24" customFormat="1" ht="25.5" x14ac:dyDescent="0.2">
      <c r="A18" s="22">
        <v>12</v>
      </c>
      <c r="B18" s="11" t="s">
        <v>51</v>
      </c>
      <c r="C18" s="16" t="s">
        <v>10</v>
      </c>
      <c r="D18" s="16" t="s">
        <v>15</v>
      </c>
      <c r="E18" s="32">
        <v>25</v>
      </c>
      <c r="F18" s="12">
        <v>1</v>
      </c>
      <c r="G18" s="36"/>
      <c r="H18" s="37">
        <f t="shared" si="0"/>
        <v>0</v>
      </c>
      <c r="I18" s="15" t="s">
        <v>52</v>
      </c>
      <c r="J18" s="19" t="s">
        <v>11</v>
      </c>
      <c r="K18" s="15" t="s">
        <v>17</v>
      </c>
      <c r="L18" s="23"/>
    </row>
    <row r="19" spans="1:12" s="24" customFormat="1" ht="51" x14ac:dyDescent="0.2">
      <c r="A19" s="22">
        <v>13</v>
      </c>
      <c r="B19" s="11" t="s">
        <v>53</v>
      </c>
      <c r="C19" s="16" t="s">
        <v>54</v>
      </c>
      <c r="D19" s="16" t="s">
        <v>15</v>
      </c>
      <c r="E19" s="32">
        <v>10</v>
      </c>
      <c r="F19" s="12">
        <v>1</v>
      </c>
      <c r="G19" s="36"/>
      <c r="H19" s="37">
        <f t="shared" si="0"/>
        <v>0</v>
      </c>
      <c r="I19" s="34" t="s">
        <v>80</v>
      </c>
      <c r="J19" s="43" t="s">
        <v>43</v>
      </c>
      <c r="K19" s="34" t="s">
        <v>81</v>
      </c>
      <c r="L19" s="23"/>
    </row>
    <row r="20" spans="1:12" s="24" customFormat="1" x14ac:dyDescent="0.2">
      <c r="A20" s="22">
        <v>14</v>
      </c>
      <c r="B20" s="20" t="s">
        <v>55</v>
      </c>
      <c r="C20" s="16" t="s">
        <v>10</v>
      </c>
      <c r="D20" s="16" t="s">
        <v>15</v>
      </c>
      <c r="E20" s="32">
        <v>20</v>
      </c>
      <c r="F20" s="16">
        <v>1</v>
      </c>
      <c r="G20" s="36"/>
      <c r="H20" s="37">
        <f t="shared" si="0"/>
        <v>0</v>
      </c>
      <c r="I20" s="14" t="s">
        <v>56</v>
      </c>
      <c r="J20" s="16" t="s">
        <v>13</v>
      </c>
      <c r="K20" s="17" t="s">
        <v>14</v>
      </c>
      <c r="L20" s="23"/>
    </row>
    <row r="21" spans="1:12" s="24" customFormat="1" x14ac:dyDescent="0.2">
      <c r="A21" s="22">
        <v>15</v>
      </c>
      <c r="B21" s="20" t="s">
        <v>57</v>
      </c>
      <c r="C21" s="16" t="s">
        <v>10</v>
      </c>
      <c r="D21" s="16" t="s">
        <v>15</v>
      </c>
      <c r="E21" s="32">
        <v>30</v>
      </c>
      <c r="F21" s="16">
        <v>1</v>
      </c>
      <c r="G21" s="36"/>
      <c r="H21" s="37">
        <f t="shared" si="0"/>
        <v>0</v>
      </c>
      <c r="I21" s="14" t="s">
        <v>58</v>
      </c>
      <c r="J21" s="16" t="s">
        <v>13</v>
      </c>
      <c r="K21" s="15" t="s">
        <v>59</v>
      </c>
      <c r="L21" s="23"/>
    </row>
    <row r="22" spans="1:12" s="24" customFormat="1" x14ac:dyDescent="0.2">
      <c r="A22" s="22">
        <v>16</v>
      </c>
      <c r="B22" s="20" t="s">
        <v>57</v>
      </c>
      <c r="C22" s="16" t="s">
        <v>12</v>
      </c>
      <c r="D22" s="16" t="s">
        <v>15</v>
      </c>
      <c r="E22" s="32">
        <v>10</v>
      </c>
      <c r="F22" s="16">
        <v>1</v>
      </c>
      <c r="G22" s="36"/>
      <c r="H22" s="37">
        <f t="shared" si="0"/>
        <v>0</v>
      </c>
      <c r="I22" s="14" t="s">
        <v>60</v>
      </c>
      <c r="J22" s="16" t="s">
        <v>61</v>
      </c>
      <c r="K22" s="15" t="s">
        <v>59</v>
      </c>
      <c r="L22" s="23"/>
    </row>
    <row r="23" spans="1:12" s="24" customFormat="1" ht="51" x14ac:dyDescent="0.2">
      <c r="A23" s="22">
        <v>17</v>
      </c>
      <c r="B23" s="20" t="s">
        <v>62</v>
      </c>
      <c r="C23" s="16" t="s">
        <v>10</v>
      </c>
      <c r="D23" s="16" t="s">
        <v>15</v>
      </c>
      <c r="E23" s="32">
        <v>80</v>
      </c>
      <c r="F23" s="16">
        <v>1</v>
      </c>
      <c r="G23" s="36"/>
      <c r="H23" s="37">
        <f t="shared" si="0"/>
        <v>0</v>
      </c>
      <c r="I23" s="30" t="s">
        <v>63</v>
      </c>
      <c r="J23" s="19" t="s">
        <v>43</v>
      </c>
      <c r="K23" s="15" t="s">
        <v>44</v>
      </c>
      <c r="L23" s="23"/>
    </row>
    <row r="24" spans="1:12" s="24" customFormat="1" x14ac:dyDescent="0.2">
      <c r="A24" s="22">
        <v>18</v>
      </c>
      <c r="B24" s="20" t="s">
        <v>64</v>
      </c>
      <c r="C24" s="16" t="s">
        <v>10</v>
      </c>
      <c r="D24" s="16" t="s">
        <v>15</v>
      </c>
      <c r="E24" s="32">
        <v>31</v>
      </c>
      <c r="F24" s="16">
        <v>1</v>
      </c>
      <c r="G24" s="36"/>
      <c r="H24" s="37">
        <f t="shared" si="0"/>
        <v>0</v>
      </c>
      <c r="I24" s="14" t="s">
        <v>65</v>
      </c>
      <c r="J24" s="16" t="s">
        <v>66</v>
      </c>
      <c r="K24" s="17" t="s">
        <v>67</v>
      </c>
      <c r="L24" s="23"/>
    </row>
    <row r="25" spans="1:12" s="24" customFormat="1" ht="51" x14ac:dyDescent="0.2">
      <c r="A25" s="22">
        <v>19</v>
      </c>
      <c r="B25" s="15" t="s">
        <v>68</v>
      </c>
      <c r="C25" s="16" t="s">
        <v>10</v>
      </c>
      <c r="D25" s="16" t="s">
        <v>15</v>
      </c>
      <c r="E25" s="32">
        <v>12</v>
      </c>
      <c r="F25" s="12">
        <v>1</v>
      </c>
      <c r="G25" s="36"/>
      <c r="H25" s="37">
        <f t="shared" si="0"/>
        <v>0</v>
      </c>
      <c r="I25" s="15" t="s">
        <v>69</v>
      </c>
      <c r="J25" s="19" t="s">
        <v>43</v>
      </c>
      <c r="K25" s="15" t="s">
        <v>44</v>
      </c>
      <c r="L25" s="23"/>
    </row>
    <row r="26" spans="1:12" s="24" customFormat="1" x14ac:dyDescent="0.2">
      <c r="A26" s="22">
        <v>20</v>
      </c>
      <c r="B26" s="24" t="s">
        <v>70</v>
      </c>
      <c r="C26" s="21" t="s">
        <v>10</v>
      </c>
      <c r="D26" s="21" t="s">
        <v>15</v>
      </c>
      <c r="E26" s="32">
        <v>5</v>
      </c>
      <c r="F26" s="21">
        <v>1</v>
      </c>
      <c r="G26" s="36"/>
      <c r="H26" s="37">
        <f t="shared" si="0"/>
        <v>0</v>
      </c>
      <c r="I26" s="33" t="s">
        <v>79</v>
      </c>
      <c r="J26" s="44" t="s">
        <v>71</v>
      </c>
      <c r="K26" s="31" t="s">
        <v>72</v>
      </c>
      <c r="L26" s="23"/>
    </row>
    <row r="27" spans="1:12" s="24" customFormat="1" x14ac:dyDescent="0.2">
      <c r="A27" s="22">
        <v>21</v>
      </c>
      <c r="B27" s="20" t="s">
        <v>73</v>
      </c>
      <c r="C27" s="16" t="s">
        <v>10</v>
      </c>
      <c r="D27" s="16" t="s">
        <v>15</v>
      </c>
      <c r="E27" s="32">
        <v>25</v>
      </c>
      <c r="F27" s="16">
        <v>1</v>
      </c>
      <c r="G27" s="36"/>
      <c r="H27" s="37">
        <f t="shared" si="0"/>
        <v>0</v>
      </c>
      <c r="I27" s="14" t="s">
        <v>74</v>
      </c>
      <c r="J27" s="16" t="s">
        <v>13</v>
      </c>
      <c r="K27" s="17" t="s">
        <v>14</v>
      </c>
      <c r="L27" s="23"/>
    </row>
    <row r="28" spans="1:12" ht="17.25" customHeight="1" x14ac:dyDescent="0.2">
      <c r="A28" s="8"/>
      <c r="B28" s="49" t="s">
        <v>75</v>
      </c>
      <c r="C28" s="50"/>
      <c r="D28" s="50"/>
      <c r="E28" s="50"/>
      <c r="F28" s="50"/>
      <c r="G28" s="51"/>
      <c r="H28" s="39">
        <f>SUM(H7:H27)</f>
        <v>0</v>
      </c>
      <c r="I28" s="8"/>
      <c r="J28" s="21"/>
      <c r="K28" s="8"/>
      <c r="L28" s="8"/>
    </row>
    <row r="29" spans="1:12" ht="19.5" customHeight="1" x14ac:dyDescent="0.2">
      <c r="A29" s="8"/>
      <c r="B29" s="49" t="s">
        <v>18</v>
      </c>
      <c r="C29" s="50"/>
      <c r="D29" s="50"/>
      <c r="E29" s="50"/>
      <c r="F29" s="50"/>
      <c r="G29" s="51"/>
      <c r="H29" s="40">
        <f>H28*1.21</f>
        <v>0</v>
      </c>
      <c r="I29" s="8"/>
      <c r="J29" s="21"/>
      <c r="K29" s="8"/>
      <c r="L29" s="8"/>
    </row>
    <row r="30" spans="1:12" ht="29.25" customHeight="1" x14ac:dyDescent="0.2">
      <c r="A30" s="8"/>
      <c r="B30" s="49" t="s">
        <v>76</v>
      </c>
      <c r="C30" s="50"/>
      <c r="D30" s="50"/>
      <c r="E30" s="50"/>
      <c r="F30" s="50"/>
      <c r="G30" s="51"/>
      <c r="H30" s="41">
        <v>200000</v>
      </c>
      <c r="I30" s="8"/>
      <c r="J30" s="21"/>
      <c r="K30" s="8"/>
      <c r="L30" s="8"/>
    </row>
    <row r="31" spans="1:12" x14ac:dyDescent="0.2">
      <c r="A31" s="8"/>
      <c r="B31" s="8"/>
      <c r="C31" s="8"/>
      <c r="D31" s="8"/>
      <c r="E31" s="8"/>
      <c r="F31" s="8"/>
      <c r="G31" s="8"/>
      <c r="H31" s="8"/>
      <c r="I31" s="8"/>
      <c r="J31" s="21"/>
      <c r="K31" s="8"/>
      <c r="L31" s="8"/>
    </row>
    <row r="32" spans="1:12" x14ac:dyDescent="0.2">
      <c r="A32" s="8"/>
      <c r="B32" s="52" t="s">
        <v>19</v>
      </c>
      <c r="C32" s="52"/>
      <c r="D32" s="4" t="s">
        <v>20</v>
      </c>
      <c r="E32" s="8"/>
      <c r="F32" s="8"/>
      <c r="G32" s="9"/>
      <c r="H32" s="10"/>
      <c r="I32" s="8"/>
      <c r="J32" s="21"/>
      <c r="K32" s="8"/>
      <c r="L32" s="8"/>
    </row>
    <row r="33" spans="1:12" ht="52.5" customHeight="1" x14ac:dyDescent="0.2">
      <c r="A33" s="8"/>
      <c r="B33" s="45" t="s">
        <v>21</v>
      </c>
      <c r="C33" s="45"/>
      <c r="D33" s="35"/>
      <c r="E33" s="8"/>
      <c r="F33" s="8"/>
      <c r="G33" s="8"/>
      <c r="H33" s="8"/>
      <c r="I33" s="8"/>
      <c r="J33" s="21"/>
      <c r="K33" s="8"/>
      <c r="L33" s="8"/>
    </row>
    <row r="34" spans="1:12" ht="30.75" customHeight="1" x14ac:dyDescent="0.2">
      <c r="A34" s="8"/>
      <c r="B34" s="45" t="s">
        <v>77</v>
      </c>
      <c r="C34" s="45"/>
      <c r="D34" s="35"/>
      <c r="E34" s="8"/>
      <c r="F34" s="8"/>
      <c r="G34" s="8"/>
      <c r="H34" s="8"/>
      <c r="I34" s="8"/>
      <c r="J34" s="21"/>
      <c r="K34" s="8"/>
      <c r="L34" s="8"/>
    </row>
    <row r="35" spans="1:12" x14ac:dyDescent="0.2">
      <c r="A35" s="8"/>
      <c r="B35" s="8"/>
      <c r="C35" s="8"/>
      <c r="D35" s="8"/>
      <c r="E35" s="8"/>
      <c r="F35" s="8"/>
      <c r="G35" s="8"/>
      <c r="H35" s="8"/>
      <c r="I35" s="8"/>
      <c r="J35" s="21"/>
      <c r="K35" s="8"/>
      <c r="L35" s="8"/>
    </row>
    <row r="36" spans="1:12" x14ac:dyDescent="0.2">
      <c r="A36" s="8"/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8"/>
    </row>
    <row r="37" spans="1:12" x14ac:dyDescent="0.2">
      <c r="A37" s="8"/>
      <c r="B37" s="8"/>
      <c r="C37" s="8"/>
      <c r="D37" s="8"/>
      <c r="E37" s="8"/>
      <c r="F37" s="8"/>
      <c r="G37" s="8"/>
      <c r="H37" s="8"/>
      <c r="I37" s="8"/>
      <c r="J37" s="21"/>
      <c r="K37" s="8"/>
      <c r="L37" s="8"/>
    </row>
    <row r="38" spans="1:12" x14ac:dyDescent="0.2">
      <c r="A38" s="8"/>
      <c r="B38" s="8"/>
      <c r="C38" s="8"/>
      <c r="D38" s="8"/>
      <c r="E38" s="8"/>
      <c r="F38" s="8"/>
      <c r="G38" s="8"/>
      <c r="H38" s="8"/>
      <c r="I38" s="8"/>
      <c r="J38" s="21"/>
      <c r="K38" s="8"/>
      <c r="L38" s="8"/>
    </row>
    <row r="39" spans="1:12" x14ac:dyDescent="0.2">
      <c r="A39" s="8"/>
      <c r="B39" s="8"/>
      <c r="C39" s="8"/>
      <c r="D39" s="8"/>
      <c r="E39" s="8"/>
      <c r="F39" s="8"/>
      <c r="G39" s="8"/>
      <c r="H39" s="8"/>
      <c r="I39" s="8"/>
      <c r="J39" s="21"/>
      <c r="K39" s="8"/>
      <c r="L39" s="8"/>
    </row>
    <row r="40" spans="1:12" x14ac:dyDescent="0.2">
      <c r="A40" s="8"/>
      <c r="B40" s="8"/>
      <c r="C40" s="8"/>
      <c r="D40" s="8"/>
      <c r="E40" s="8"/>
      <c r="F40" s="8"/>
      <c r="G40" s="8"/>
      <c r="H40" s="8"/>
      <c r="I40" s="8"/>
      <c r="J40" s="21"/>
      <c r="K40" s="8"/>
      <c r="L40" s="8"/>
    </row>
  </sheetData>
  <mergeCells count="9">
    <mergeCell ref="B33:C33"/>
    <mergeCell ref="B34:C34"/>
    <mergeCell ref="B36:K36"/>
    <mergeCell ref="A2:G2"/>
    <mergeCell ref="A4:L4"/>
    <mergeCell ref="B28:G28"/>
    <mergeCell ref="B29:G29"/>
    <mergeCell ref="B30:G30"/>
    <mergeCell ref="B32:C3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1.2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 Pasnišinová</dc:creator>
  <cp:lastModifiedBy>Marie Pasnišinová</cp:lastModifiedBy>
  <dcterms:created xsi:type="dcterms:W3CDTF">2015-06-05T18:19:34Z</dcterms:created>
  <dcterms:modified xsi:type="dcterms:W3CDTF">2023-12-04T16:04:36Z</dcterms:modified>
</cp:coreProperties>
</file>