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backupFile="1"/>
  <mc:AlternateContent xmlns:mc="http://schemas.openxmlformats.org/markup-compatibility/2006">
    <mc:Choice Requires="x15">
      <x15ac:absPath xmlns:x15ac="http://schemas.microsoft.com/office/spreadsheetml/2010/11/ac" url="Y:\2024\DNS_2024\1_IT 20223-2027 (22.3.2027)\Kategorie 6-Audiovizuální technika\6012024 Dodávka audiovizuální techniky do místnosti N2010\A_Zahájení\"/>
    </mc:Choice>
  </mc:AlternateContent>
  <bookViews>
    <workbookView xWindow="0" yWindow="0" windowWidth="28800" windowHeight="13200" firstSheet="1" activeTab="2"/>
  </bookViews>
  <sheets>
    <sheet name="Souhrnný list" sheetId="1" state="hidden" r:id="rId1"/>
    <sheet name="Souhrnný list " sheetId="4" r:id="rId2"/>
    <sheet name="Rozpočet" sheetId="3" r:id="rId3"/>
  </sheets>
  <definedNames>
    <definedName name="_xlnm.Print_Titles" localSheetId="2">Rozpočet!$4:$4</definedName>
    <definedName name="_xlnm.Print_Area" localSheetId="2">Rozpočet!$A$1:$I$62</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I9" i="3" l="1"/>
  <c r="I51" i="3"/>
  <c r="I47" i="3"/>
  <c r="I46" i="3"/>
  <c r="I30" i="3"/>
  <c r="I29" i="3"/>
  <c r="I44" i="3"/>
  <c r="I45" i="3"/>
  <c r="I23" i="3"/>
  <c r="I21" i="3"/>
  <c r="I12" i="3"/>
  <c r="I8" i="3"/>
  <c r="I20" i="3"/>
  <c r="I28" i="3"/>
  <c r="I49" i="3"/>
  <c r="I37" i="3"/>
  <c r="I40" i="3"/>
  <c r="I34" i="3"/>
  <c r="I15" i="3"/>
  <c r="I39" i="3"/>
  <c r="I48" i="3"/>
  <c r="I41" i="3"/>
  <c r="I38" i="3"/>
  <c r="I36" i="3"/>
  <c r="I33" i="3"/>
  <c r="I14" i="3"/>
  <c r="I11" i="3"/>
  <c r="I10" i="3"/>
  <c r="I50" i="3"/>
  <c r="I13" i="3"/>
  <c r="I24" i="3"/>
  <c r="I18" i="3"/>
  <c r="I17" i="3"/>
  <c r="I22" i="3"/>
  <c r="I31" i="3"/>
  <c r="I27" i="3"/>
  <c r="I43" i="3"/>
  <c r="I26" i="3"/>
  <c r="I19" i="3"/>
  <c r="I7" i="3"/>
  <c r="I32" i="3"/>
  <c r="I6" i="3"/>
  <c r="I52" i="3" l="1"/>
  <c r="B16" i="1" s="1"/>
  <c r="B18" i="1" s="1"/>
  <c r="B16" i="4" l="1"/>
  <c r="B18" i="4" s="1"/>
</calcChain>
</file>

<file path=xl/sharedStrings.xml><?xml version="1.0" encoding="utf-8"?>
<sst xmlns="http://schemas.openxmlformats.org/spreadsheetml/2006/main" count="153" uniqueCount="130">
  <si>
    <t xml:space="preserve"> cena v Kč bez DPH celkem za položku</t>
  </si>
  <si>
    <t>POČET KS CELKEM</t>
  </si>
  <si>
    <t>NÁZEV VÝROBKU</t>
  </si>
  <si>
    <t xml:space="preserve">NABÍZENÝ VÝROBEK (výrobce a přesný typ) </t>
  </si>
  <si>
    <t>MENDELOVA UNIVERZITA V BRNĚ</t>
  </si>
  <si>
    <t>Investor:</t>
  </si>
  <si>
    <t>Mendelova univerzita v Brně, Zemědělská 1</t>
  </si>
  <si>
    <t>Datum:</t>
  </si>
  <si>
    <t>NÁKLADY CELKEM</t>
  </si>
  <si>
    <t>DPH (%)</t>
  </si>
  <si>
    <t>Celkem v Kč bez DPH:</t>
  </si>
  <si>
    <t>Celkem v Kč vč. DPH:</t>
  </si>
  <si>
    <t>Projektant:</t>
  </si>
  <si>
    <t>Zpracovatel nabídky (dodavatel):</t>
  </si>
  <si>
    <t>POL. Č.</t>
  </si>
  <si>
    <t>AV TECHNIKA</t>
  </si>
  <si>
    <t>celková cena za AV techniku bez DPH</t>
  </si>
  <si>
    <t>Přijímač dvoukanálový se 2 ks ručních mikrofonů</t>
  </si>
  <si>
    <t>Přijímač dvoukanálový se 2 ks náhlavních mikrofonů</t>
  </si>
  <si>
    <t>Prezentér</t>
  </si>
  <si>
    <t>ZOBRAZOVACÍ ZAŘÍZENÍ</t>
  </si>
  <si>
    <t>OSTATNÍ</t>
  </si>
  <si>
    <t>OZVUČENÍ</t>
  </si>
  <si>
    <t>Ovládací procesor - řídící centrála</t>
  </si>
  <si>
    <t>IR senzor</t>
  </si>
  <si>
    <t>Switch s PoE</t>
  </si>
  <si>
    <t>emitor pro ovládání zařízení pomocí IRF povelů</t>
  </si>
  <si>
    <t>Mixážní pult</t>
  </si>
  <si>
    <t>Držák profesionálního displeje</t>
  </si>
  <si>
    <t>NAPROGRAMOVANÝ A ODZKOUŠENÝ ŘÍDICÍ SYSTÉM</t>
  </si>
  <si>
    <t>SPECIFIKACE AV TECHNIKY PRO N2010</t>
  </si>
  <si>
    <t>Profesionální displej 65"</t>
  </si>
  <si>
    <t>Bezdrátový prezentační systém</t>
  </si>
  <si>
    <t>Příslušenství pro bezdrátový prezentační systém</t>
  </si>
  <si>
    <t>Videokonferenční set</t>
  </si>
  <si>
    <t>ZESILOVAČ</t>
  </si>
  <si>
    <t>VIDEOKONFERENCE</t>
  </si>
  <si>
    <t xml:space="preserve">Přípojné místo </t>
  </si>
  <si>
    <t>VESA 800x600 mm. Profesionální nástěnný fixní držák pro zavěšení velmi rozměrných televizorů s úhlopříčkou 60-120" a hmotností až 110kg</t>
  </si>
  <si>
    <t xml:space="preserve"> WiFi dongle pro sdílení obsahu(bezdrátový prezentér)</t>
  </si>
  <si>
    <t xml:space="preserve">Kompletní instalace </t>
  </si>
  <si>
    <t>Kompletní instalace</t>
  </si>
  <si>
    <t>ELEKTROINSTALAČNÍ PRÁCE V OBJEKTU A</t>
  </si>
  <si>
    <t>VYBAVENÍ MÍSTNOSTI N2010</t>
  </si>
  <si>
    <t>REPRODUKTORY včetně držáků na stěnu</t>
  </si>
  <si>
    <t>KONFERENČNÍ MIKROFON</t>
  </si>
  <si>
    <t xml:space="preserve">Notebook </t>
  </si>
  <si>
    <t>Maticový přepínač HDMI 4K 8x8</t>
  </si>
  <si>
    <t>PTZ KAMERA</t>
  </si>
  <si>
    <t>cena v Kč bez DPH/ks (bez montáže a dopravy)</t>
  </si>
  <si>
    <t>(Žlutě vybarvená políčka vyplní účastník veřejné zakázky)</t>
  </si>
  <si>
    <t>Ing. Aleš Svoboda, Karlova 933/7, 614 00 Brno</t>
  </si>
  <si>
    <t>softwarova aplikace pro správu řídícího systému</t>
  </si>
  <si>
    <t>Profesionální displej 98"</t>
  </si>
  <si>
    <t>Profesionální displej 43"</t>
  </si>
  <si>
    <t>Poznámka k technické specifikaci:</t>
  </si>
  <si>
    <t>Ovládací dotykový panel včetně stojánku</t>
  </si>
  <si>
    <t>Část</t>
  </si>
  <si>
    <t>(Žlutě vybarvená políčka vyplní dodavatel)</t>
  </si>
  <si>
    <t>Rekonstrukce zasedací místnosti rektorátu N2010</t>
  </si>
  <si>
    <t>Další informace a požadavky zadavatele:</t>
  </si>
  <si>
    <r>
      <rPr>
        <b/>
        <sz val="11"/>
        <color theme="1"/>
        <rFont val="Calibri"/>
        <family val="2"/>
        <charset val="238"/>
        <scheme val="minor"/>
      </rPr>
      <t>Položka "Kompletní instalace"</t>
    </r>
    <r>
      <rPr>
        <b/>
        <u/>
        <sz val="11"/>
        <color theme="1"/>
        <rFont val="Calibri"/>
        <family val="2"/>
        <charset val="238"/>
        <scheme val="minor"/>
      </rPr>
      <t xml:space="preserve"> musí</t>
    </r>
    <r>
      <rPr>
        <b/>
        <sz val="11"/>
        <color theme="1"/>
        <rFont val="Calibri"/>
        <family val="2"/>
        <charset val="238"/>
        <scheme val="minor"/>
      </rPr>
      <t xml:space="preserve"> vždy zahrnovat u všech navržených zařízení:</t>
    </r>
    <r>
      <rPr>
        <sz val="11"/>
        <color theme="1"/>
        <rFont val="Calibri"/>
        <family val="2"/>
        <charset val="238"/>
        <scheme val="minor"/>
      </rPr>
      <t xml:space="preserve">
• veškerý instalační materiál nutný pro montáž, zapojení a správnou funkci 
• dodávku všech potřebných slaboproudých kabelů pro propojení (mimo kabeláže dodané dodavatelem stavby před zahájením dodávky časti AV techniky), 
přičemž zadavatel požaduje dodat propojovací HDMI kabely splňující tyto minimální parametry:
- HDMI 2.0b High Speed aktivní optický fiber kabel
- Podporuje Ultra High Definition rozlišení 4K@60Hz (2160p @ 60Hz), YUV 4:4:4
- Maximální datový přenos: 18 Gb/s (600MHz) HDMI 2.0 nebo 10.2Gb/s HDMI1.4
- Hybridní optický kabel o průměru 4,5mm - 4x optické vlákno OM3 + 7x vodičů
- Pozlacené konektory: HDMI typ A (19pinů) male &lt;=&gt; HDMI typ A (19pinů) male
- Rozlišení:  3840 × 2160 bodů při 60Hz nebo nižší podporované formáty 1080p FULL HD/1080i/720p/720i
- Optický kabel je zpětně kompatibilní k HDMI 2.0a, 2.0, 1.4 a nižší verzi
- Podporuje  ARC, HEC, EDID, DDC
- Podporuje  CEC ( Consumer Electronics Control )
- Podporuje HDR (High Dynamic Range)
- Podporuje 4:4:4 barevný Subsampling
- 3D video po HDMI připojení
- Podporuje HDCP1.4/HDCP2.2
- Multi-Dimensional Audio Formats Supported (Dolby Atmos and DTS:X etc.)
- Dolby TrueHD and DTS-HD Master Audio Bitstream Compatible
- Podporuje Audio Return Channel (ARC)
- Kompatibilní s HDMI Ethernet Channel (HEC)
- Support EDID
- Kompletní napájení se sběrnice HDMI spotřeba menší 250mW, nepotřebuje externí napájení
- Tloušťka optického kabelu 4.6mm
- Optické vlákno: OM3 Multimode Fibre Optic
- Pozlacené konektory v kovových krytkách
- Flexibilní optický kabel pro malý radius ohybu: 20mm, průřez optického kabelu: 4,6mm
• veškerou práci spojenou s montáží 
• veškerou práci spojenou s oživením, jako je např. instalace potřebného software, programování systému, nastavení všech komunikačních protokolů, odzkoušení funkčnosti celého systému (zkušební provoz)
• kompletní zaškolení uživatele na obsluhu minimálně v rozsahu potřebném k správnému ovládání, uživatelskému nastavení a servisu 
• veškerou dopravu
</t>
    </r>
    <r>
      <rPr>
        <b/>
        <sz val="11"/>
        <color theme="1"/>
        <rFont val="Calibri"/>
        <family val="2"/>
        <charset val="238"/>
        <scheme val="minor"/>
      </rPr>
      <t>Položka "Kompletní instalace"</t>
    </r>
    <r>
      <rPr>
        <b/>
        <u/>
        <sz val="11"/>
        <color theme="1"/>
        <rFont val="Calibri"/>
        <family val="2"/>
        <charset val="238"/>
        <scheme val="minor"/>
      </rPr>
      <t xml:space="preserve"> nebude</t>
    </r>
    <r>
      <rPr>
        <b/>
        <sz val="11"/>
        <color theme="1"/>
        <rFont val="Calibri"/>
        <family val="2"/>
        <charset val="238"/>
        <scheme val="minor"/>
      </rPr>
      <t xml:space="preserve"> zahrnovat u všech navržených zařízení:</t>
    </r>
    <r>
      <rPr>
        <sz val="11"/>
        <color theme="1"/>
        <rFont val="Calibri"/>
        <family val="2"/>
        <charset val="238"/>
        <scheme val="minor"/>
      </rPr>
      <t xml:space="preserve">
• práce a materiál dodaný vybraným dodavatelem části „Stavba“ před zahájením prací dodavatele části „AV technika“ dle projektové dokumentace stavby (PD)
• Tj.: kompletní provedení slaboproudé (UTP Cat 5e.) a silnoproudé ( 230V) kabeláže pevně spojené se stavbou, přípravu el.chrániček (kopoflex) pro vedení slaboproudé kabeláže ( HDMI, USB, audio, případně další) mezi jednotlivými zařízeními v podlaze, stropem a stěnách dle PD
</t>
    </r>
  </si>
  <si>
    <t>viz. bližší popis na konci tabulky</t>
  </si>
  <si>
    <t>Náhledový monitor 27"</t>
  </si>
  <si>
    <t>WiFi Router</t>
  </si>
  <si>
    <t>podpora standardů 802.11a / n / ac 5 GHz a 802.11b / g / n 2,4 GHz,technologie Beamforming,Smart Connect, Airtime Fairness</t>
  </si>
  <si>
    <t>PC</t>
  </si>
  <si>
    <t>Řečnický pultový mikrofon</t>
  </si>
  <si>
    <t>UHF bezdrátový přijímač</t>
  </si>
  <si>
    <t>Zásuvný vysílač pro systémy EW G4</t>
  </si>
  <si>
    <t>212x43x202</t>
  </si>
  <si>
    <t>Přijímač k bezdrátovým hardwarovým hlasovacím jednotkám</t>
  </si>
  <si>
    <t>Hlasovací jednotka</t>
  </si>
  <si>
    <t>Ing. Aleš Svoboda</t>
  </si>
  <si>
    <t>VESA 600x400 mm. Kvalitní otočný nástěnný držák na Tv.Držák pro zavěšení Tv 43-85" na zeď s možností otáčet televizi do stran, naklápět a vysouvat od zdi dle potřeby, nosnost do 40kg</t>
  </si>
  <si>
    <t>VESA 200x200 mm. Fixní držák na Tv a monitory , pro úhlopříčku obrazovky do 55" , vzdálenost od zdi max .27mm,barva černá, mosnost do 30kg</t>
  </si>
  <si>
    <t>Bezdrátová hardwarová hlasovací jednotka, 5 tlačítek ,</t>
  </si>
  <si>
    <t>Svislý posuv pro displej 98"</t>
  </si>
  <si>
    <t>Manuální posuvný systém pro LCD panel 98", pružinový systém, komfortní obsluha bez vynaložení velké síly, automatická aretace v každé poloze.Instalace (zavěšení) pouze na čelní stěnu bez kontaktu s podlahou. Max.hloubka 17cm, min. zdvih 65cm. Včetně VESA držáku do rozměru až 800x600.</t>
  </si>
  <si>
    <t>náhradí tlačítko s konektorem USB-A nebo USB-C</t>
  </si>
  <si>
    <t>ILUSTRAČNÍ FOTO</t>
  </si>
  <si>
    <r>
      <t xml:space="preserve">LED displej (WCG + filtr modrého světla) s min.úhlopříčkou obrazovky 98",  rozlišení min. 4K UHD (3840x2160), jas min. 450 cd/m2, kontrastní poměr min. 5000:1,doba odezvy max.8ms;  pozorovací úhel min.178°, antireflexní temperované sklo s min.tvrdostí 7H s technologií ZERO Bonding;podpora HTML5, životnost min.50.000 hodin, váha max.110kg; min.vstupy: 3xHDMI 2.0 (4K@60Hz),1x DP 1.2; 2xUSB-A 3.0 (dynamické),2x USB-B 3.0 (průchozí), 1x LAN in(RJ45),min.výstupy: 1xLine Out (sluchátkový) Jack 3,5; 1xLAN OUT(RJ45), 1x SPDIF,min 1x OPS Slot 4K@60Hz/30Hz,externí ovládání: RS-232C, Ethernet, Wireless LAN 2,4G/5G (WiFi 6); Bluetooth 5.0
Smart systém: Integrovaný PC - CPU min.8 jader, GPU, aktualizace over-the-air;  operační paměť min. 8GB , úložiště min. 128GB, verze OS Android min. 11.0, 
Video signál: až 4096x2160p (24, 60 Hz), 3840x2160p (24, 30, 60 Hz), 1080p (30,60 Hz) aj. kompatibilní s HDR
Duální přední reproduktory se zvýrazněním basů min.2x 15 wattů.
</t>
    </r>
    <r>
      <rPr>
        <b/>
        <sz val="11"/>
        <color theme="1"/>
        <rFont val="Calibri"/>
        <family val="2"/>
        <charset val="238"/>
        <scheme val="minor"/>
      </rPr>
      <t>Požadované funkce</t>
    </r>
    <r>
      <rPr>
        <sz val="11"/>
        <color theme="1"/>
        <rFont val="Calibri"/>
        <family val="2"/>
        <charset val="238"/>
        <scheme val="minor"/>
      </rPr>
      <t xml:space="preserve"> : Sdílení obrazovky bezdrátově přímo ze všech běžných notebooků, tabletů, telefonů a prohlížečů.Pro sdílení postačí libovolné připojení k internetu. Vysílání obsahu obrazovky (streamovaní) v reálném čase s možností připojení až 200 posluchačů. Možnost dálkové správy všech panelů z jednoho místa (tzv. display management) umožňující minimálně tyto vzdálené úkony :  nastavovat funkce obrazovky, instalovat aplikace, používat funkci „Digital Signage“ (vzdálené plánování a ovládání obsahu) a odesílat zprávy na jednotlivé obrazovky nebo jejich skupiny.  
</t>
    </r>
  </si>
  <si>
    <r>
      <t>ROZMĚRY</t>
    </r>
    <r>
      <rPr>
        <b/>
        <sz val="11"/>
        <rFont val="Calibri"/>
        <family val="2"/>
        <charset val="238"/>
        <scheme val="minor"/>
      </rPr>
      <t xml:space="preserve">
(šířka x výška x hloubka) v mm</t>
    </r>
  </si>
  <si>
    <t>max : 2270 x 1345 x 130</t>
  </si>
  <si>
    <t>max: 1590 x 935 x 130</t>
  </si>
  <si>
    <t>max : 970 x 575 x 63</t>
  </si>
  <si>
    <t>max: 950 x 1080 x170</t>
  </si>
  <si>
    <t>LCD displej s úhlopříčkou obrazovky 43", min.rozlišení UHD(3840x2160),min. jas 500 cd/m2, kontrastní poměr min. 1400:1, odezva max.8 ms, dynamický kontrast min .400 000 :1;  LED podsvícení, poměr stran 16:9,, min. OS Android 10; Požadované funkce: podpora HTML5;Bluetooth 4.2, AirPlay, Chromecast; Požadovaný standart pro montáž na stěnu VESA 200x200
min.vstupy: HDMI (2x), kompozitní video, analog audio, USB 2.0 (2x), 
min. výstupy: Audio out
požadované externí ovládání: RS-232C, Ethernet, Wireless LAN 4,2 GHz a 5GHz
Video signál: až 4096x2160p (24, 60 Hz), 3840x2160p (24, 30, 60 Hz), 1080p (30,60 Hz) aj. kompatibilní s HDR</t>
  </si>
  <si>
    <t>max: 230x160x25</t>
  </si>
  <si>
    <t>max: 440 x 43 x 170</t>
  </si>
  <si>
    <t>max : 445 x 93 x 410</t>
  </si>
  <si>
    <r>
      <t xml:space="preserve">Maticový přepínač 8x8, 4K ultra HD, 60 Hz, s HDR a audio de-embedderem; </t>
    </r>
    <r>
      <rPr>
        <b/>
        <sz val="11"/>
        <rFont val="Calibri"/>
        <family val="2"/>
        <charset val="238"/>
        <scheme val="minor"/>
      </rPr>
      <t xml:space="preserve">Minimální požadované vlastnosti </t>
    </r>
    <r>
      <rPr>
        <sz val="11"/>
        <rFont val="Calibri"/>
        <family val="2"/>
        <charset val="238"/>
        <scheme val="minor"/>
      </rPr>
      <t>:
podporované rozlišení: 4K Cinema-DCI (4096 x 2160 při 60 Hz, 4:4:4), 4K Ultra HD (3860 x 2160 při 60 Hz, 4:4:4), HDR, 1080p Full HD, WUXGA (1920x1200); podpora HDCP 2.2 a 1.4, HDR (High Dynamic Range) 10-bit Deep Color pro 4K 60 Hz 4:2:0 a 4K 24 Hz 4:4:4, barevná hloubka: 12-bit Deep Color at 1080p Full HD (60 Hz 4:4:4), prostup 3DTV a Lip Sync;
EDID podpora pro rychlou integraci zdrojů a displejů, podpora nekomprimovaného LPCM digitálního audia až 7.1 kanálů, normy HBR (High Bit Rate), Dolby Atmos®, Dolby® TrueHD, DTS:X™, DTS-HD Master Audio™; podpora DVI zařízení až do 1080p Full HD a WUXGA (1920x1200),
vestavěný audio de-embedder 2 kanál. analog, 2 kanál PCM, a až do 5.1 Bitstream digital audio z každého výstupu HDMI, přenos audia do externích reproduktorů nebo mixpultu, API propojení na řídicí systém.
Zámek napájení, tlačítka směrování a statusu, IP řízení přes Telnet, UDP, vestavěné webové rozhraní, IR ovladač, software pro ovládání a správu, update firmware přes web;
max. TMDS frekvence: 600 MHz, datový tok: 18 Gbps, vstup (8 ks)/výstupní (8 ks) konektory HDMI: A 19-pin female; výstup digitálního audia: TOSLINK® Optical (8 ks) a RCA Coax (8 ks), analogový L/R audio výstup: 3.5mm mini-stereo jack (8 ks); RJ-45 (1 ks), RS-232 sériový DB-9 (1 ks), 
displej OLED, 2 řady po 20 znacích, ovladače: vyp/zap/indikátor dvoubarevně podsvícený, reset, ovladače/indikátory (9 ks), IR senzor na předním panelu, IR In/Ext Port: (1 ks)) 3.5mm mini-stereo jack, konektor napájení 24V DC: 4-pin, zamykatelný</t>
    </r>
  </si>
  <si>
    <r>
      <t>Aplikace, kterou lze plně přizpůsobit pomocí programovacího softwaru; nabízející stejné intuitivní ovládání, jaké nabízejí dálkové ovladače, které běží na chytrém telefonu nebo tabletu A</t>
    </r>
    <r>
      <rPr>
        <b/>
        <sz val="11"/>
        <color theme="1"/>
        <rFont val="Calibri"/>
        <family val="2"/>
        <charset val="238"/>
        <scheme val="minor"/>
      </rPr>
      <t>pple nebo Android i na PC s Windows®</t>
    </r>
    <r>
      <rPr>
        <sz val="11"/>
        <color theme="1"/>
        <rFont val="Calibri"/>
        <family val="2"/>
        <charset val="238"/>
        <scheme val="minor"/>
      </rPr>
      <t>. Aplikace poskytující bezpečný místní nebo vzdálený přístup k řídícímu procesoru z jakéhokoli připojení k internetu a umožňující ovládání přes LAN, Wi-Fi a WAN mimo provoz. Aplikace umožňující také místní jednosměrné ovládání pomocí řídicího procesoru. Ovládá a přijímá zpětnou vazbu od zvuku, videa,  osvětlení,a další. Plně integrující  Apple iPad®, iPhone®, iPod Touch®, Android ™ zařízení a počítače MS Windows. Aplikace bude mít přizpůsobitelné grafické rozhraní. Aplikace plně  podporující : vytváření zobrazení na výšku i na šířku,plnou obousměrnou zpětnou vazbu včetně grafiky, textu, dynamického posouvání, místní připojení přes WiFi® a přístup mimo lokalitu přes WiFi®.</t>
    </r>
  </si>
  <si>
    <t>přijímač max : 45x430x210</t>
  </si>
  <si>
    <r>
      <t xml:space="preserve">Vestavné šasí do desky stolu se zavíratelným víkem, vyrobené z nerezové oceli, která je lakovaná třemi vrstvami barev, které odolají nešetrnému zacházení, metalická barva s hliníkovým vzhledem. el.ochrana IP 20.Osazeno moduly : </t>
    </r>
    <r>
      <rPr>
        <b/>
        <sz val="11"/>
        <color theme="1"/>
        <rFont val="Calibri"/>
        <family val="2"/>
        <charset val="238"/>
        <scheme val="minor"/>
      </rPr>
      <t>5x zásuvkou 230V</t>
    </r>
    <r>
      <rPr>
        <sz val="11"/>
        <color theme="1"/>
        <rFont val="Calibri"/>
        <family val="2"/>
        <charset val="238"/>
        <scheme val="minor"/>
      </rPr>
      <t xml:space="preserve">,  1xmodul </t>
    </r>
    <r>
      <rPr>
        <b/>
        <sz val="11"/>
        <color theme="1"/>
        <rFont val="Calibri"/>
        <family val="2"/>
        <charset val="238"/>
        <scheme val="minor"/>
      </rPr>
      <t>1x HDMI (samice) a 1x  LAN (RJ45)</t>
    </r>
  </si>
  <si>
    <t>Obecné požadavky na dodavatele:
Dodavatel je povinen dle zákona o nakládání s odpady provést ekologickou likvidaci obalů a odpadů vzniklých při plnění díla, nezpůsobit škodu na ostatním zařízení a vybavení učebny.
Dodavatel je povinen provádět průběžný a provést závěrečný úklid po ukončení prací před předáním investorovi.
Dodavatel musí vyplnit všechna žlutě podbarvená pole.
Dodavatel musí rovněž uvést i nabídkovou cenu za kus u každé položky.
Dodavatel musí předložit u nabízených výrobků produktové (katalogové)listy ze kterých bude možné jednoznačně určit  zda výrobek splňuje či nesplňuje požadované specifikace. Toto je možné nahradit aktivním odkazem na stránky výrobce za předpokladu, že výrobce tuto možnost nabízí. Tato povinnost se netýká těchto položek č. 5,6,7,10,14,15,16,17,18,27,32,33,35,36,37,38,41 a 42.</t>
  </si>
  <si>
    <r>
      <t xml:space="preserve">LED displej (WCG + filtr modrého světla) s min.úhlopříčkou obrazovky 65",  rozlišení min. 4K UHD (3840x2160), jas min. 450 cd/m2, kontrastní poměr min. 5000:1,doba odezvy max.8ms;  pozorovací úhel min.178°, antireflexní temperované sklo s min.tvrdostí 7H s technologií ZERO Bonding;podpora HTML5, životnost min.50.000 hodin, váha max.40kg; min.vstupy: 3xHDMI 2.0 (4K@60Hz),1x DP 1.2; 2xUSB-A 3.0 (dynamické),2x USB-B 3.0 (průchozí), 1x LAN in(RJ45),min.výstupy: 1xLine Out (sluchátkový) Jack 3,5; 1xLAN OUT(RJ45), 1x SPDIF,min 1x OPS Slot 4K@60Hz/30Hz,externí ovládání: RS-232C, Ethernet, Wireless LAN 2,4G/5G (WiFi 6); Bluetooth 5.0
Smart systém: Integrovaný PC - CPU min.8 jader, GPU, aktualizace over-the-air;  operační paměť min. 8GB , úložiště min. 128GB, verze OS Android min. 11.0, 
Video signál: až 4096x2160p (24, 60 Hz), 3840x2160p (24, 30, 60 Hz), 1080p (30,60 Hz) aj. kompatibilní s HDR
Duální přední reproduktory se zvýrazněním basů min.2x 15 wattů.
</t>
    </r>
    <r>
      <rPr>
        <b/>
        <sz val="11"/>
        <rFont val="Calibri"/>
        <family val="2"/>
        <charset val="238"/>
        <scheme val="minor"/>
      </rPr>
      <t>Požadované funkce :</t>
    </r>
    <r>
      <rPr>
        <sz val="11"/>
        <rFont val="Calibri"/>
        <family val="2"/>
        <charset val="238"/>
        <scheme val="minor"/>
      </rPr>
      <t xml:space="preserve"> Sdílení obrazovky bezdrátově přímo ze všech běžných notebooků, tabletů, telefonů a prohlížečů.Pro sdílení postačí libovolné připojení k internetu. Vysílání obsahu obrazovky (streamovaní) v reálném čase s možností připojení až 200 posluchačů. Možnost dálkové správy všech panelů z jednoho místa (tzv. display management) umožňující minimálně tyto vzdálené úkony :  nastavovat funkce obrazovky, instalovat aplikace, používat funkci „Digital Signage“ (vzdálené plánování a ovládání obsahu) a odesílat zprávy na jednotlivé obrazovky nebo jejich skupiny.  </t>
    </r>
  </si>
  <si>
    <t>POPIS VÝROBKU, požadované parametry a vlastnosti</t>
  </si>
  <si>
    <r>
      <t xml:space="preserve">Ideální pro náročnější podnikové použití. </t>
    </r>
    <r>
      <rPr>
        <b/>
        <sz val="11"/>
        <rFont val="Calibri"/>
        <family val="2"/>
        <charset val="238"/>
        <scheme val="minor"/>
      </rPr>
      <t>Požadované minimální parametry:</t>
    </r>
    <r>
      <rPr>
        <sz val="11"/>
        <rFont val="Calibri"/>
        <family val="2"/>
        <charset val="238"/>
        <scheme val="minor"/>
      </rPr>
      <t xml:space="preserve"> výstup: 1x HDMI (až 4K-UHD 3840 x 2160),vstupy: 1x HDMI (4K@60Hz), audio digital s HDMI, audio analog jack 3,5mm, 1x LAN (RJ45) 1Gbit, 1x USB Type A; 1xUSB Type C,1 x RS232 jack, WiFI 802.11ac, b/g/n, 2.4 a 5. GHz,  min.2 tlačítka  jako součást dodávky. </t>
    </r>
    <r>
      <rPr>
        <b/>
        <sz val="11"/>
        <rFont val="Calibri"/>
        <family val="2"/>
        <charset val="238"/>
        <scheme val="minor"/>
      </rPr>
      <t>Požadované funkce:</t>
    </r>
    <r>
      <rPr>
        <sz val="11"/>
        <rFont val="Calibri"/>
        <family val="2"/>
        <charset val="238"/>
        <scheme val="minor"/>
      </rPr>
      <t xml:space="preserve"> současné zobrazení obsahu až od 4 uživatelů, možnost připojení až 64 uživatelů, Podpora+kompatibilita :AirPlay GoogleCast a Miracast (iOS11 a vyšší /macOS 10.7 a vyšší), aplikace pro iOS a Android 5.0 a vyšší, dualní externí antény (1x pro Miracast)</t>
    </r>
  </si>
  <si>
    <r>
      <t xml:space="preserve">Bezdrátový systém se skládá z přijímače a 2 ručních mikrofonů. 
</t>
    </r>
    <r>
      <rPr>
        <b/>
        <sz val="11"/>
        <color theme="1"/>
        <rFont val="Calibri"/>
        <family val="2"/>
        <charset val="238"/>
        <scheme val="minor"/>
      </rPr>
      <t xml:space="preserve">Požadované min.vlastnosti přijímače: </t>
    </r>
    <r>
      <rPr>
        <sz val="11"/>
        <color theme="1"/>
        <rFont val="Calibri"/>
        <family val="2"/>
        <charset val="238"/>
        <scheme val="minor"/>
      </rPr>
      <t xml:space="preserve">
diverzitní UHF tunery, 2 kanály, PLL; zpětný IR přenos pro snadné automatické naladění a spárování, funkce proskenování celého pásma, v jednom okamžiku lze provozovat 2 mikrofony; indikace - 2× naladění na nosnou, 2× audio vybuzení, 2× číslo kanálu, 2× naladěné frekvence, 2× tuner diverzitního modu, uzamčení;
podsvětlený LCD displej, regulace úrovně hlasitosti každého kanálu, 
kompresor, expandér, 2 šumové brány, separátní sym. výstupy konektory XLR a celkový nesym. výstup konektorem Jack 6,3;
výstupní úroveň 300 mV ef. / nesym, ±150 mV ef. / sym. 10 kOhm, 
možnost nastavení SQUELCH příjmových podmínek pro každý kanál zvlášť, funkce uzamčení nastavení, frekvenční pásmo 750 - 780 MHz, pro naladění k dispozici až 100 frekv. kanálů., v souladu s všeobecným oprávněním VO-R/10/09.2010-11 ČTÚ
šířka pásma &lt; 200 kHz, frekvenční rozsah audio min.35 - 16 000 Hz, 
frekvenční stabilita ± 0,005%, FM (F3E) modulace, zkreslení THD &lt; 0,5 %, 
dynamika &gt; 100 dB, odstup S/N &gt; 90 dB, IR čidlo pro párování a automatické nastavení podle přijímače, odnímatelné antény na konektorech BNC (bajonet), 
držáky pro instalaci přijímače do 19“ racku, 
</t>
    </r>
    <r>
      <rPr>
        <b/>
        <sz val="11"/>
        <color theme="1"/>
        <rFont val="Calibri"/>
        <family val="2"/>
        <charset val="238"/>
        <scheme val="minor"/>
      </rPr>
      <t>Vlastnosti vysílače - ručního mikrofonu:</t>
    </r>
    <r>
      <rPr>
        <sz val="11"/>
        <color theme="1"/>
        <rFont val="Calibri"/>
        <family val="2"/>
        <charset val="238"/>
        <scheme val="minor"/>
      </rPr>
      <t xml:space="preserve">
elektrodynamická vložka s kardioidní charakteristikou, vypínač, podsvětlený LCD displej, indikace vyzářeného výkonu, čísla kanálu, naladěné frekvence a stavu baterií, skrytá tlačítka pro naladění mikrofonu na 1 z 100 možných frekvencí a nastavení dalších parametrů, dosah min. 80 m ve volném prostoru
vyzářený výkon 5 / 10 mW, frekvenční rozsah audio min. 35 - 16 000 Hz, zkreslení THD &lt; 0,5 %, dynamika &gt; 100 dB, odstup S/N &gt; 90 dB, IR čidlo pro párování a automatické nastavení podle přijímače, barevný gumový kroužek pro odlišení jednotlivých mikrofonů,  doba provozu min. 5 h</t>
    </r>
  </si>
  <si>
    <t>Kondenzátorový mikrofon s husím krkem, s mikrofonní kapslí KE10,RF stínění proti intermodulaci z bezdrátových zařízení, Směrová charakteristika: Kardioidní
Požadované parametry:
• Frekvenční rozsah: 50 - 20 000 Hz
• Impedance: 100 ohmů
•  SPL: 130 dB
• Spotřeba proudu: max.3 mA
• XLR 3kolíková zástrčka samec
• 48V fantomové napájení
• Délka: 400-500 mm
• Hmotnost max. 200g</t>
  </si>
  <si>
    <t>Požadované parametry:
Frekvenční rozsah: BW pásmo (626 - 698 MHz)
Šířka pásma 88 MHz
Min.20 frekvenčních bank s až 32 předvolbami pro každou
Až 32 kompatibilních kanálů
Rychlé přidělení frekvence až pro 12 příjemců prostřednictvím funkce propojení s připojením RJ10
Frekvenční odezva: 25 - 18 000 Hz
Frekvenční přenos přes infračervené rozhraní
Pilotní tón
Autotune pro nalezení volných frekvencí
Integrovaný EQ
Zisk zvuku v rozsahu min. 60 dB
Režim zvukové kontroly
indikátor baterie na přijímači
2 anténní konektory BNC
XLR samec vyvážený a jack nevyvážený
Napájení 10,5 - 16 V DC</t>
  </si>
  <si>
    <t>max: 70x200x300</t>
  </si>
  <si>
    <t>max.180 x 60 x 280</t>
  </si>
  <si>
    <t>max: 430 x 274 x 280</t>
  </si>
  <si>
    <t>Požadované parametry:
rozlišení max.4K30, min. 12x optický zoom, min. 1,7 digitální zoom, motorické ovládání ,otáčení min. 200° horizontálně, 130° vertikálně, funkce automatického ostření a záběru osob, možnost nastavení až 9 presetů , možnost instalace na strop ( převrácení obrazu) ,rozhraní USB 2.0 A,USB 3.0 B, HDMI out, RJ45 mikrofonní port,</t>
  </si>
  <si>
    <t>Požadované parametry:
všesměrová charakteristika (soustava tří mikrofonů v každém modulu)
• akční rádius až 6 m od každého modulu
• připojení ke konferenci přes UTP (RJ45)včetně napájení (PoE)
• funkce potlačení zpětné vazby</t>
  </si>
  <si>
    <t>Požadované parametry:
USB dongle : rozlišení až 4K/30fps, připojení USB-C , Plug and play instalace,Wi-Fi 2,4 a 5 GHz, spuštění pomocí tlačítka, Funkce nahrávání,Podpora OS Windows a MAC</t>
  </si>
  <si>
    <t>max: 650 x 430 x 190</t>
  </si>
  <si>
    <t>Centrální jednotka (přijímač k bezdrátovým hardwarovým hlasovacím jednotkám) příjímající povely z jednotlivých hlasovacích jednotek, dosah příjmu až 150m, připojení do ethernetu pomocí portu LAN, včetně napajecího adaptéru</t>
  </si>
  <si>
    <t>max: 150 x 65 x 120</t>
  </si>
  <si>
    <r>
      <t>Vestavné šasí do desky stolu, vyrobené z  nerezové oceli, která je lakovaná třemi vrstvami barev, které odolají nešetrnému zacházení, metalická barva s hliníkovým vzhledem. el.ochrana IP 20.Osazeno moduly :</t>
    </r>
    <r>
      <rPr>
        <b/>
        <sz val="11"/>
        <color theme="1"/>
        <rFont val="Calibri"/>
        <family val="2"/>
        <charset val="238"/>
        <scheme val="minor"/>
      </rPr>
      <t xml:space="preserve"> 1x zásuvkou 230V, 2x USB napájecí (USB-A, USB-C), 2x modul LAN ( RJ45)</t>
    </r>
  </si>
  <si>
    <t xml:space="preserve">max 390 x 140 x150 , slot pro kabely 52 x 118x 575 </t>
  </si>
  <si>
    <t xml:space="preserve">max 120 x 120 x 120 , slot pro kabely 52 x 118x 575 </t>
  </si>
  <si>
    <t>max. Prezentér 150 x 35 x 19</t>
  </si>
  <si>
    <r>
      <t xml:space="preserve">Bezdrátový systém, obsahující přijímač, 2 vysílací jednotky za opasek a min. 2 náhlavní mikrofony. 
</t>
    </r>
    <r>
      <rPr>
        <b/>
        <sz val="11"/>
        <color theme="1"/>
        <rFont val="Calibri"/>
        <family val="2"/>
        <charset val="238"/>
        <scheme val="minor"/>
      </rPr>
      <t xml:space="preserve">Požadované min.vlastnosti přijímače: </t>
    </r>
    <r>
      <rPr>
        <sz val="11"/>
        <color theme="1"/>
        <rFont val="Calibri"/>
        <family val="2"/>
        <charset val="238"/>
        <scheme val="minor"/>
      </rPr>
      <t xml:space="preserve">
Diverzitní UHF tunery, 2 kanály, PLL; zpětný IR přenos pro automatické naladění a spárování pomocí funkce SYNC; funkce proskenování celého pásma SCAN;
indikace 2× naladění na nosnou, 2× audio vybuzení, 2× číslo kanálu, 2× naladěné frekvence, 2× tuneru diverzitního modu, uzamčení
podsvětlený LCD displej, regulace úrovně hlasitosti každého kanálu, kompresor, expandér, 2 šumové brány, separátní sym. výstupy konektory XLR a celkový nesym. výstup konektorem Jack 6,3
výstupní úroveň 300 mV ef. / nesym, ±150 mV ef. / sym. 10 kΩ
možnost nastavení SQUELCH příjmových podmínek pro každý kanál zvlášť
funkce uzamčení nastavení
frekvenční pásmo  750 – 780 MHz, možnost naladění až 100 frekv. kanálů 
v souladu s všeobecným oprávněním VO-R/10/09.2010–11 ČTÚ
šířka pásma &lt; 200 kHz; frekvenční rozsah audio min.35 – 16 000 Hz; frekvenční stabilita ± 0,005%; FM (F3E) modulace; zkreslení THD &lt; 0,5 %; dynamika &gt; 100 dB; odstup S/N &gt; 90 dB;
IR čidlo pro párování a automatické nastavení podle přijímače; odnímatelné antény na konektorech BNC (bajonet); držáky pro instalaci přijímače do 19" racku
</t>
    </r>
    <r>
      <rPr>
        <b/>
        <sz val="11"/>
        <color theme="1"/>
        <rFont val="Calibri"/>
        <family val="2"/>
        <charset val="238"/>
        <scheme val="minor"/>
      </rPr>
      <t>Vysílač za opasek a náhlavní mikrofon:</t>
    </r>
    <r>
      <rPr>
        <sz val="11"/>
        <color theme="1"/>
        <rFont val="Calibri"/>
        <family val="2"/>
        <charset val="238"/>
        <scheme val="minor"/>
      </rPr>
      <t xml:space="preserve">
vypínač, přepínač vstupní citlivosti; podsvětlený LCD displej; indikace zapnutí LED; indikace vyzářeného výkonu, čísla kanálu, naladěné frekvence a stavu baterií
Tlačítka pro naladění mikrofonu na 1 z 100 možných frekvencí a nastavení dalších parametrů
Dosah min.80 m ve volném prostoru; vyzářený výkon 5 / 10 mW; frekvenční rozsah audio min.35 – 16 000 Hz; zkreslení THD &lt; 0,5 %;  dynamika &gt; 100 dB; odstup S/N &gt; 90 dB; IR čidlo pro párování a automatické nastavení podle přijímače,konektor miniXLR 3 pin pro připojení mikrofonu;doba provozu min.5 h</t>
    </r>
  </si>
  <si>
    <t>Pokud jsou v technické specifikaci obsaženy požadavky nebo odkazy na jednotlivá obchodní jména, zvláštní označení podniku, zvláštní označení výrobků, výkonů anebo obchodních materiálů, která platí pro určitý podnik nebo organizační jednotku za příznačné, popř. patenty a užitné vzory, jsou uvedeny pouze pro upřesnění a přiblížení technických parametrů a zadavatel umožňuje použití i kvalitativně a technicky obdobného nebo lepšího řešení. Uvedené konkrétní číselné hodnoty u jednotlivých položek jsou stanoveny jako fixní a nabízené zařízení musí tyto parametry splnit. Vyjímkou jsou ty položky kde je uvedeno, že se jedná u minimální hodnotu(min.), či maximální (max.) Zde může uchazeč nabídnout lepší hodnotu konkrétního parametru. Pro splnění uvedených požadavků již žádné další softwarové licence než ty, které jsou výše specifikovány nejsou požadovány.</t>
  </si>
  <si>
    <t>Switch s PoE, min.8 portů,min.1Gb</t>
  </si>
  <si>
    <t>videokonferenční set :
Požadované minimální parametry:
• 2ks kamer : rozlišení 4K/30fps, min. 12x optický zoom, min. 1,7 digitální zoom, motorické ovládání ,otáčení min. 200° horizontálně, 130° vertikálně, funkce automatického ostření a záběru osob, možnost nastavení až 9 presetů , možnost instalace na strop ( převrácení obrazu) ,rozhraní USB 2.0 A,USB 3.0 B, HDMI out, RJ45 mikrofonní port,
• 1ks miniPC : CPU s min. 9870 body dle Passmark, 8GB RAM, 128GB SSD, 4x USB-3.0 A, 1x RJ45, 3x HDMI out, Bluetooth 5.2, Wi-Fi 802.11 a/b/g/n/ac/ax; OS Windows 10 IoT, MS Teams Rooms App,možnost připojení až 24 ks mikrofonů a až 9ks kamer PTZ (s 12x optický zoom) přes UTP
• 1ks 11,6“ dotykový ovládací panel připojený přes UTP, rozlišení 1920x1080, vestavěné WiFI AP s podporou Airplay, Miracast, Googlecast, Bluetooth 5.2, Wi-Fi 802.11 a/b/g/n/ac/ax; 1x RJ45, 1x audio out jack 3,5mm, vstup USB-C/HDMI
• 1ks AVHub umožňující připojení a podporu více kamer, linkový audio vstup/výstup 6,3jack; 2x USB-A, 1xUSB-B;
• 2ks USB dongle : rozlišení 4K/30fps, připojení USB-C , Plug and play instalace,Wi-Fi 2,4 a 5 GHz, spuštění pomocí tlačítka, Funkce nahrávání,Podpora OS Windows a MAC
• plná integrita s komunikačními systémy od firmy Microsoft – Teams, Skype for Business a Office 365.</t>
  </si>
  <si>
    <r>
      <rPr>
        <b/>
        <sz val="11"/>
        <rFont val="Calibri"/>
        <family val="2"/>
        <charset val="238"/>
        <scheme val="minor"/>
      </rPr>
      <t>Požadované minimální parametry:</t>
    </r>
    <r>
      <rPr>
        <sz val="11"/>
        <rFont val="Calibri"/>
        <family val="2"/>
        <charset val="238"/>
        <scheme val="minor"/>
      </rPr>
      <t xml:space="preserve"> Tablet PC ,Procesor:CPU s min. 15000 body dle Passmark, dotykový 14" IPS antireflexní 1920 × 1200, RAM 16GB LPDDR5, SSD 1000GB, podsvícená klávesnice, webkamera, USB 3.2 Gen 1, čtečka otisků prstů, stylus, WiFi 6E, Windows 11 Pro</t>
    </r>
  </si>
  <si>
    <r>
      <t xml:space="preserve">Řídicí jednotka
</t>
    </r>
    <r>
      <rPr>
        <b/>
        <sz val="11"/>
        <color theme="1"/>
        <rFont val="Calibri"/>
        <family val="2"/>
        <charset val="238"/>
        <scheme val="minor"/>
      </rPr>
      <t>Minimální parametry :</t>
    </r>
    <r>
      <rPr>
        <sz val="11"/>
        <color theme="1"/>
        <rFont val="Calibri"/>
        <family val="2"/>
        <charset val="238"/>
        <scheme val="minor"/>
      </rPr>
      <t xml:space="preserve">
• displej vysoce kontrastní STN LCD 18 x 60 mm, 32x122 pix.; 
• CPU 32bit 1GHz, 512MB dočasné paměti (konfigurace zůstává uložena i při vypnutí jednotky), 
• 1GB paměti RAM,
• 8x multifunkční port: 3,5 mm 4-vodičový jack; 
• IR výstupy: 100 mA max. + 200 mA max., frekvence IR: 15 kHz - 460 kHz, 
• IR vstup kompatibilní se standardy repeatry a receivery; 
• video výstup pro OSD: HDMI 720p/1080p; 
• relé - 8x: Amps @ 30 VDC nebo 12V/100mA trigger, 
• 8x digital/closure sense inputs; 
• 8x porty RS-232, propojení s RJ-45; 
• 1x RJ-45 port 10/100Base-T; 
• USB 2x host, 1x programming, 
• two-way Zigbee® Communication Port, propojení s RJ45; 1x RS-485 / IR / PWR,
• RJ45 rozšiřující port; 
• Časovač
• SD/MM slot pro rozšíření paměti pomocí karty, 
• 11 ovladačů na čelním panelu,
• upgradovatelný firmware, programování přes USB a ethernet;</t>
    </r>
  </si>
  <si>
    <r>
      <rPr>
        <b/>
        <sz val="11"/>
        <color theme="1"/>
        <rFont val="Calibri"/>
        <family val="2"/>
        <charset val="238"/>
        <scheme val="minor"/>
      </rPr>
      <t>Minimální parametry :</t>
    </r>
    <r>
      <rPr>
        <sz val="11"/>
        <color theme="1"/>
        <rFont val="Calibri"/>
        <family val="2"/>
        <charset val="238"/>
        <scheme val="minor"/>
      </rPr>
      <t xml:space="preserve"> 
• Jasný 8" 1280x880 WXGA LCD displej s integrovanou dotykovou obrazovkou, možnost ovládání více dotyky, možnost více obrazovek, mezi kterými lze listovat.
• Vestavěná kamera, mikrofon a reproduktory umožňují video intercom.
• Snímač přiblížení automaticky probouzí jednotku při přítomnosti uživatele.
• Senzor okolního světla automaticky upravuje jas displeje.
• Napájeno napájecím zdrojem, připojovacím blokem nebo PoE (Power over Ethernet).
• Integrovaný Ethernet 10/100/1000 Base-T (s PoE) , rozšířená obousměrná zpětná vazba a aktualizace vzdáleného programování.
• Čelní deska černá 
• stojánek</t>
    </r>
  </si>
  <si>
    <t>Switch s PoE, min. 8 portů, min. 1Gb</t>
  </si>
  <si>
    <t>Požadované parametry: 
48V fantom
Šířka přepínacího pásma 72 MHz
2x 1,5V baterie /nebo akumulátor
Kmitočtový rozsah B-pásmo: 626-698 MHz</t>
  </si>
  <si>
    <r>
      <t xml:space="preserve">Mixážní pult se 2 mono a 2 stereo vstupy. Mono vstupy nesymetrické i symetrické přes konektory
Jack 6,3 a XLR.
</t>
    </r>
    <r>
      <rPr>
        <b/>
        <sz val="11"/>
        <color theme="1"/>
        <rFont val="Calibri"/>
        <family val="2"/>
        <charset val="238"/>
        <scheme val="minor"/>
      </rPr>
      <t>Požadované minimální parametry</t>
    </r>
    <r>
      <rPr>
        <sz val="11"/>
        <color theme="1"/>
        <rFont val="Calibri"/>
        <family val="2"/>
        <charset val="238"/>
        <scheme val="minor"/>
      </rPr>
      <t xml:space="preserve">:
vstupy mono / stereo:  2 / 2; efektová cesta (Jack 6,3):  mono Send / stereo Return; Cd/Tape vstup:   2× Cinch;
zařazení Cd/Tape vstupu:  odposlech / hlavní; výst. na odposlech:  Jack 6,3; výstup hlavní:   Jack 6,3;
výstup na nahrávání:  2× Cinch; výstup na sluchátka:  Jack 6,3; potenciometry výstupů:  1 + 1;
indikace výstup. signálu:  led bargraf; fadery:    odolné ALPS; frekvenční rozsah:   10 – 60 kHz / ± 3 dB;
zkreslení:    THD+N &lt; 0,01 % / A; odstup S/N:   112 dB; napájení:    adaptérem; 
výbava mono vstupů:  sym. / nesym. přes XLR nebo Jack 6,3 + 3 pásmový frekvenční korektor + nastavení vst. citlivosti + nastavení panoramy + nastavení úrovně do efektové cesty + sepnutelné fantomové napájení; citlivost mono vstupu   – 40 dBu - +10 dBu; 
výbava stereo vstupů:  nesym. přes Jack s nastavením hlasitosti a vyvážení + 3 pásmový frekvenční korek-tor + nastavení úrovně do efektové cesty; 
nastavení frekvenčního korektoru:  80 Hz; 2,5 kHz; 2 kHz / ± 15 dB; max. výstupní úroveň master:  + 22 dBu
</t>
    </r>
  </si>
  <si>
    <r>
      <rPr>
        <b/>
        <sz val="11"/>
        <color theme="1"/>
        <rFont val="Calibri"/>
        <family val="2"/>
        <charset val="238"/>
        <scheme val="minor"/>
      </rPr>
      <t>Požadované minimální parametry:</t>
    </r>
    <r>
      <rPr>
        <sz val="11"/>
        <color theme="1"/>
        <rFont val="Calibri"/>
        <family val="2"/>
        <charset val="238"/>
        <scheme val="minor"/>
      </rPr>
      <t xml:space="preserve">
Dvoukanálový zesilovač s možností řízení jak IR tak přes RS-232 s automatickým vypínáním ( AUTO STANDBY). Možnost uložení svisle i vodorovně včetně pevného uchycení (montážní otvory).
Ovládání na předním panelu - přepínání vstupů, hlasitosti, korekce basy/výšky,  MUTE a Stand-by.Dálkový ovladač pro ovládání přepínání vstupů, hlasitosti, korekce basy/výšky,  MUTE a Stand-by.
Min .parametry : výkon 2x 60W RMS, Impedance: 4 Ω , Odstup signál/šum: 85 dB (line) 65dB (MIC),  Počet vstupů: 2× RCA (cinch), 1x 3,5mm jack, 1x 6,3 mm jack (MIC s nastavením citlivosti) + Phantom napájení; výstup: 1x RCA (cinch) , 1x RS-232 pro řízení, IR dálkové ovládání, hmotnost do 1,5kg</t>
    </r>
  </si>
  <si>
    <r>
      <rPr>
        <b/>
        <sz val="11"/>
        <color theme="1"/>
        <rFont val="Calibri"/>
        <family val="2"/>
        <charset val="238"/>
        <scheme val="minor"/>
      </rPr>
      <t>Požadované minimální parametry:</t>
    </r>
    <r>
      <rPr>
        <sz val="11"/>
        <color theme="1"/>
        <rFont val="Calibri"/>
        <family val="2"/>
        <charset val="238"/>
        <scheme val="minor"/>
      </rPr>
      <t xml:space="preserve">
Třípásmová kompaktní reproduktorová soustava. 
Bassreflex umístěn na čele ozvučnice.
Impedance: 8 Ohm, Šumový výkon: 95W, Hudební výkon: 190W, Citlivost: 88 dB/1m/1W, Kmitočtový rozsah: 40 Hz - 20 kHz v pásmu 8dB, Výhybka: 6,6,6 dB/oct, Hmotnost: max. 10 kg, Objem: max. 20 l</t>
    </r>
  </si>
  <si>
    <r>
      <rPr>
        <b/>
        <sz val="11"/>
        <color theme="1"/>
        <rFont val="Calibri"/>
        <family val="2"/>
        <charset val="238"/>
        <scheme val="minor"/>
      </rPr>
      <t>Požadované parametry:</t>
    </r>
    <r>
      <rPr>
        <sz val="11"/>
        <color theme="1"/>
        <rFont val="Calibri"/>
        <family val="2"/>
        <charset val="238"/>
        <scheme val="minor"/>
      </rPr>
      <t xml:space="preserve"> LCD monitor až 4K UHD 3840 × 2160, IPS, 16:9,max. 6 ms,min.350 cd/m2, Vstupy min. : 1x DisplayPort 1.2, 2xHDMI 2.0,</t>
    </r>
  </si>
  <si>
    <r>
      <rPr>
        <b/>
        <sz val="11"/>
        <rFont val="Calibri"/>
        <family val="2"/>
        <charset val="238"/>
        <scheme val="minor"/>
      </rPr>
      <t>Požadované minimální parametry</t>
    </r>
    <r>
      <rPr>
        <sz val="11"/>
        <rFont val="Calibri"/>
        <family val="2"/>
        <charset val="238"/>
        <scheme val="minor"/>
      </rPr>
      <t>: Procesor:CPU s min. 25000 body dle Passmark; počet jader minimálně 10, Grafika:celkem 6 výstupů HDMI (možno přes adaptér), na každý výstup možnost poslat samostatný obraz v rozlišení až 4K;Operační paměť:min. 32 GB s možností rozšíření až na min. 128 GB;SSD:min. 500 GB ;Porty:min. 10x USB z toho min  1x USB-C, 5x 3.0 a vyšší,  2x USB 3.0 + 2xUSB 2.0 na čelní straně kříně, RJ-45;Síť:Gb Ethernet;Formát skříně:Midi Tower;Sloty:min.1x PCIe 4.0/3.0 x16;1x PCIe 3.0 x16  (supports x4 mode);2x PCIe 3.0 x1;M.2;Operační systém:předinstalovaný operační systém Windows (nutné jako podkladová licence pro Campus Agreement)podpora Widows 11; záruka 36měs.</t>
    </r>
  </si>
  <si>
    <r>
      <rPr>
        <b/>
        <sz val="11"/>
        <color theme="1"/>
        <rFont val="Calibri"/>
        <family val="2"/>
        <charset val="238"/>
        <scheme val="minor"/>
      </rPr>
      <t>Požadované vlastnost</t>
    </r>
    <r>
      <rPr>
        <sz val="11"/>
        <color theme="1"/>
        <rFont val="Calibri"/>
        <family val="2"/>
        <charset val="238"/>
        <scheme val="minor"/>
      </rPr>
      <t>i : Tělo z eloxovaného hliníku a plastové součásti;  možno použí jako vzdušnou myš; 3 tlačítka, LED indikátor baterie a připojení, baterie min. 85 mAh; výdrž baterie až 3 měsíce při plném nabití; nabíjecí port USB-C, provozní dosah bezdrátového připojení až 30 metrů
Připojení: Přijímač USB-A + Bluetooth
Upozornění na stav baterie, na dosažení hranice dosahu a na časové limity
Software v ceně; automatické spuštění při restartování počítače nebo přihlášení, automatická aktualizace softwaru,</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</si>
</sst>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 &quot;Kč&quot;"/>
  </numFmts>
  <fonts count="16" x14ac:knownFonts="1">
    <font>
      <sz val="11"/>
      <color theme="1"/>
      <name val="Calibri"/>
      <family val="2"/>
      <charset val="238"/>
      <scheme val="minor"/>
    </font>
    <font>
      <b/>
      <sz val="14"/>
      <color rgb="FFFF0000"/>
      <name val="Calibri"/>
      <family val="2"/>
      <charset val="238"/>
      <scheme val="minor"/>
    </font>
    <font>
      <b/>
      <sz val="14"/>
      <color theme="1"/>
      <name val="Calibri"/>
      <family val="2"/>
      <charset val="238"/>
      <scheme val="minor"/>
    </font>
    <font>
      <sz val="11"/>
      <name val="Calibri"/>
      <family val="2"/>
      <charset val="238"/>
      <scheme val="minor"/>
    </font>
    <font>
      <b/>
      <sz val="20"/>
      <name val="Calibri"/>
      <family val="2"/>
      <charset val="238"/>
      <scheme val="minor"/>
    </font>
    <font>
      <b/>
      <sz val="12"/>
      <color theme="1"/>
      <name val="Calibri"/>
      <family val="2"/>
      <charset val="238"/>
      <scheme val="minor"/>
    </font>
    <font>
      <b/>
      <sz val="14"/>
      <name val="Calibri"/>
      <family val="2"/>
      <charset val="238"/>
      <scheme val="minor"/>
    </font>
    <font>
      <b/>
      <sz val="12"/>
      <name val="Calibri"/>
      <family val="2"/>
      <charset val="238"/>
      <scheme val="minor"/>
    </font>
    <font>
      <b/>
      <sz val="11"/>
      <color theme="1"/>
      <name val="Calibri"/>
      <family val="2"/>
      <charset val="238"/>
      <scheme val="minor"/>
    </font>
    <font>
      <b/>
      <sz val="11"/>
      <name val="Calibri"/>
      <family val="2"/>
      <charset val="238"/>
      <scheme val="minor"/>
    </font>
    <font>
      <b/>
      <sz val="18"/>
      <name val="Calibri"/>
      <family val="2"/>
      <charset val="238"/>
      <scheme val="minor"/>
    </font>
    <font>
      <u/>
      <sz val="6.6"/>
      <color theme="10"/>
      <name val="Calibri"/>
      <family val="2"/>
      <charset val="238"/>
    </font>
    <font>
      <b/>
      <u/>
      <sz val="11"/>
      <color theme="1"/>
      <name val="Calibri"/>
      <family val="2"/>
      <charset val="238"/>
      <scheme val="minor"/>
    </font>
    <font>
      <u/>
      <sz val="12"/>
      <color theme="10"/>
      <name val="Calibri"/>
      <family val="2"/>
      <charset val="238"/>
    </font>
    <font>
      <sz val="12"/>
      <color theme="1"/>
      <name val="Calibri"/>
      <family val="2"/>
      <charset val="238"/>
      <scheme val="minor"/>
    </font>
    <font>
      <b/>
      <sz val="10"/>
      <name val="Calibri"/>
      <family val="2"/>
      <charset val="238"/>
      <scheme val="minor"/>
    </font>
  </fonts>
  <fills count="10">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2"/>
        <bgColor indexed="64"/>
      </patternFill>
    </fill>
    <fill>
      <patternFill patternType="solid">
        <fgColor theme="4" tint="0.59999389629810485"/>
        <bgColor indexed="64"/>
      </patternFill>
    </fill>
    <fill>
      <patternFill patternType="solid">
        <fgColor theme="9" tint="0.79998168889431442"/>
        <bgColor indexed="64"/>
      </patternFill>
    </fill>
    <fill>
      <patternFill patternType="solid">
        <fgColor theme="7" tint="0.39997558519241921"/>
        <bgColor indexed="64"/>
      </patternFill>
    </fill>
    <fill>
      <patternFill patternType="solid">
        <fgColor theme="9" tint="0.59999389629810485"/>
        <bgColor indexed="64"/>
      </patternFill>
    </fill>
    <fill>
      <patternFill patternType="solid">
        <fgColor rgb="FFF9F377"/>
        <bgColor indexed="64"/>
      </patternFill>
    </fill>
  </fills>
  <borders count="37">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bottom style="medium">
        <color indexed="64"/>
      </bottom>
      <diagonal/>
    </border>
    <border>
      <left style="thin">
        <color indexed="64"/>
      </left>
      <right style="medium">
        <color indexed="64"/>
      </right>
      <top style="thin">
        <color indexed="64"/>
      </top>
      <bottom/>
      <diagonal/>
    </border>
  </borders>
  <cellStyleXfs count="2">
    <xf numFmtId="0" fontId="0" fillId="0" borderId="0"/>
    <xf numFmtId="0" fontId="11" fillId="0" borderId="0" applyNumberFormat="0" applyFill="0" applyBorder="0" applyAlignment="0" applyProtection="0">
      <alignment vertical="top"/>
      <protection locked="0"/>
    </xf>
  </cellStyleXfs>
  <cellXfs count="94">
    <xf numFmtId="0" fontId="0" fillId="0" borderId="0" xfId="0"/>
    <xf numFmtId="0" fontId="1" fillId="0" borderId="0" xfId="0" applyFont="1"/>
    <xf numFmtId="0" fontId="2" fillId="0" borderId="0" xfId="0" applyFont="1"/>
    <xf numFmtId="0" fontId="0" fillId="0" borderId="1" xfId="0" applyBorder="1" applyAlignment="1">
      <alignment horizontal="center" vertical="top" wrapText="1"/>
    </xf>
    <xf numFmtId="0" fontId="0" fillId="0" borderId="1" xfId="0" applyBorder="1" applyAlignment="1">
      <alignment horizontal="left" vertical="top" wrapText="1"/>
    </xf>
    <xf numFmtId="0" fontId="3" fillId="0" borderId="1" xfId="0" applyFont="1" applyBorder="1" applyAlignment="1">
      <alignment horizontal="center" vertical="top" wrapText="1"/>
    </xf>
    <xf numFmtId="0" fontId="0" fillId="0" borderId="0" xfId="0" applyFill="1" applyAlignment="1">
      <alignment wrapText="1"/>
    </xf>
    <xf numFmtId="0" fontId="6" fillId="0" borderId="0" xfId="0" applyFont="1"/>
    <xf numFmtId="0" fontId="7" fillId="0" borderId="0" xfId="0" applyFont="1"/>
    <xf numFmtId="0" fontId="2" fillId="0" borderId="2" xfId="0" applyFont="1" applyBorder="1"/>
    <xf numFmtId="0" fontId="0" fillId="0" borderId="4" xfId="0" applyBorder="1"/>
    <xf numFmtId="0" fontId="2" fillId="0" borderId="6" xfId="0" applyFont="1" applyBorder="1"/>
    <xf numFmtId="164" fontId="2" fillId="0" borderId="3" xfId="0" applyNumberFormat="1" applyFont="1" applyBorder="1"/>
    <xf numFmtId="164" fontId="2" fillId="0" borderId="7" xfId="0" applyNumberFormat="1" applyFont="1" applyBorder="1"/>
    <xf numFmtId="0" fontId="0" fillId="0" borderId="4" xfId="0" applyBorder="1" applyAlignment="1">
      <alignment horizontal="center" vertical="top" wrapText="1"/>
    </xf>
    <xf numFmtId="164" fontId="0" fillId="3" borderId="5" xfId="0" applyNumberFormat="1" applyFill="1" applyBorder="1" applyAlignment="1">
      <alignment horizontal="right" vertical="top" wrapText="1"/>
    </xf>
    <xf numFmtId="49" fontId="0" fillId="2" borderId="0" xfId="0" applyNumberFormat="1" applyFill="1" applyAlignment="1" applyProtection="1">
      <alignment horizontal="left"/>
      <protection locked="0"/>
    </xf>
    <xf numFmtId="0" fontId="0" fillId="0" borderId="0" xfId="0" applyProtection="1">
      <protection locked="0"/>
    </xf>
    <xf numFmtId="0" fontId="0" fillId="2" borderId="5" xfId="0" applyFill="1" applyBorder="1" applyAlignment="1" applyProtection="1">
      <alignment wrapText="1"/>
      <protection locked="0"/>
    </xf>
    <xf numFmtId="0" fontId="10" fillId="0" borderId="0" xfId="0" applyFont="1"/>
    <xf numFmtId="0" fontId="0" fillId="0" borderId="1" xfId="0" applyBorder="1" applyAlignment="1">
      <alignment horizontal="left" vertical="top"/>
    </xf>
    <xf numFmtId="0" fontId="0" fillId="0" borderId="1" xfId="0" applyBorder="1" applyAlignment="1">
      <alignment horizontal="center" vertical="top"/>
    </xf>
    <xf numFmtId="0" fontId="0" fillId="0" borderId="0" xfId="0" applyAlignment="1">
      <alignment horizontal="center"/>
    </xf>
    <xf numFmtId="0" fontId="3" fillId="0" borderId="1" xfId="0" applyFont="1" applyBorder="1" applyAlignment="1">
      <alignment horizontal="left" vertical="top" wrapText="1"/>
    </xf>
    <xf numFmtId="0" fontId="8" fillId="0" borderId="1" xfId="0" applyFont="1" applyBorder="1" applyAlignment="1">
      <alignment horizontal="center" vertical="top" wrapText="1"/>
    </xf>
    <xf numFmtId="0" fontId="0" fillId="0" borderId="4" xfId="0" applyBorder="1" applyAlignment="1">
      <alignment horizontal="center" vertical="top"/>
    </xf>
    <xf numFmtId="0" fontId="0" fillId="0" borderId="6" xfId="0" applyBorder="1" applyAlignment="1">
      <alignment horizontal="center" vertical="top" wrapText="1"/>
    </xf>
    <xf numFmtId="0" fontId="0" fillId="0" borderId="8" xfId="0" applyBorder="1" applyAlignment="1">
      <alignment horizontal="left" vertical="top" wrapText="1"/>
    </xf>
    <xf numFmtId="0" fontId="0" fillId="0" borderId="8" xfId="0" applyBorder="1" applyAlignment="1">
      <alignment horizontal="center" vertical="top" wrapText="1"/>
    </xf>
    <xf numFmtId="0" fontId="3" fillId="0" borderId="8" xfId="0" applyFont="1" applyBorder="1" applyAlignment="1">
      <alignment horizontal="center" vertical="top" wrapText="1"/>
    </xf>
    <xf numFmtId="0" fontId="8" fillId="0" borderId="14" xfId="0" applyFont="1" applyBorder="1" applyAlignment="1">
      <alignment horizontal="center" vertical="top" wrapText="1"/>
    </xf>
    <xf numFmtId="0" fontId="8" fillId="0" borderId="15" xfId="0" applyFont="1" applyBorder="1" applyAlignment="1">
      <alignment horizontal="center" vertical="top" wrapText="1"/>
    </xf>
    <xf numFmtId="0" fontId="9" fillId="0" borderId="15" xfId="0" applyFont="1" applyBorder="1" applyAlignment="1">
      <alignment horizontal="center" vertical="top" wrapText="1"/>
    </xf>
    <xf numFmtId="0" fontId="8" fillId="3" borderId="16" xfId="0" applyFont="1" applyFill="1" applyBorder="1" applyAlignment="1">
      <alignment horizontal="center" vertical="top" wrapText="1"/>
    </xf>
    <xf numFmtId="0" fontId="0" fillId="0" borderId="1" xfId="0" applyFill="1" applyBorder="1" applyAlignment="1">
      <alignment horizontal="left" vertical="top" wrapText="1"/>
    </xf>
    <xf numFmtId="0" fontId="0" fillId="0" borderId="0" xfId="0" applyAlignment="1">
      <alignment vertical="top"/>
    </xf>
    <xf numFmtId="0" fontId="0" fillId="0" borderId="1" xfId="0" applyFill="1" applyBorder="1" applyAlignment="1">
      <alignment horizontal="center" vertical="top" wrapText="1"/>
    </xf>
    <xf numFmtId="0" fontId="3" fillId="0" borderId="1" xfId="0" applyFont="1" applyFill="1" applyBorder="1" applyAlignment="1">
      <alignment horizontal="left" vertical="top" wrapText="1"/>
    </xf>
    <xf numFmtId="0" fontId="0" fillId="0" borderId="1" xfId="0" applyBorder="1"/>
    <xf numFmtId="0" fontId="8" fillId="6" borderId="1" xfId="0" applyFont="1" applyFill="1" applyBorder="1" applyAlignment="1">
      <alignment horizontal="left" vertical="top" wrapText="1"/>
    </xf>
    <xf numFmtId="0" fontId="9" fillId="6" borderId="1" xfId="0" applyFont="1" applyFill="1" applyBorder="1" applyAlignment="1">
      <alignment horizontal="left" vertical="top" wrapText="1"/>
    </xf>
    <xf numFmtId="0" fontId="0" fillId="0" borderId="0" xfId="0" applyFill="1" applyAlignment="1">
      <alignment wrapText="1"/>
    </xf>
    <xf numFmtId="0" fontId="3" fillId="0" borderId="1" xfId="0" applyFont="1" applyFill="1" applyBorder="1" applyAlignment="1">
      <alignment horizontal="center" vertical="top" wrapText="1"/>
    </xf>
    <xf numFmtId="0" fontId="0" fillId="0" borderId="0" xfId="0" applyAlignment="1">
      <alignment vertical="center"/>
    </xf>
    <xf numFmtId="0" fontId="0" fillId="0" borderId="1" xfId="0" applyBorder="1" applyAlignment="1">
      <alignment vertical="center" wrapText="1"/>
    </xf>
    <xf numFmtId="0" fontId="3" fillId="9" borderId="1" xfId="0" applyFont="1" applyFill="1" applyBorder="1" applyAlignment="1" applyProtection="1">
      <alignment horizontal="center" vertical="top" wrapText="1"/>
      <protection locked="0"/>
    </xf>
    <xf numFmtId="0" fontId="3" fillId="0" borderId="1" xfId="0" applyFont="1" applyFill="1" applyBorder="1" applyAlignment="1" applyProtection="1">
      <alignment horizontal="center" vertical="top" wrapText="1"/>
    </xf>
    <xf numFmtId="0" fontId="8" fillId="6" borderId="8" xfId="0" applyFont="1" applyFill="1" applyBorder="1" applyAlignment="1">
      <alignment horizontal="left" vertical="top" wrapText="1"/>
    </xf>
    <xf numFmtId="0" fontId="0" fillId="0" borderId="9" xfId="0" applyBorder="1" applyAlignment="1">
      <alignment vertical="center"/>
    </xf>
    <xf numFmtId="0" fontId="3" fillId="0" borderId="8" xfId="0" applyFont="1" applyFill="1" applyBorder="1" applyAlignment="1" applyProtection="1">
      <alignment horizontal="center" vertical="top" wrapText="1"/>
    </xf>
    <xf numFmtId="0" fontId="8" fillId="0" borderId="0" xfId="0" applyFont="1"/>
    <xf numFmtId="0" fontId="0" fillId="0" borderId="18" xfId="0" applyBorder="1"/>
    <xf numFmtId="0" fontId="13" fillId="0" borderId="0" xfId="1" applyFont="1" applyAlignment="1" applyProtection="1">
      <alignment vertical="top"/>
    </xf>
    <xf numFmtId="0" fontId="14" fillId="0" borderId="0" xfId="0" applyFont="1" applyAlignment="1">
      <alignment vertical="top"/>
    </xf>
    <xf numFmtId="0" fontId="15" fillId="3" borderId="15" xfId="0" applyFont="1" applyFill="1" applyBorder="1" applyAlignment="1">
      <alignment horizontal="center" vertical="top" wrapText="1"/>
    </xf>
    <xf numFmtId="4" fontId="3" fillId="9" borderId="1" xfId="0" applyNumberFormat="1" applyFont="1" applyFill="1" applyBorder="1" applyAlignment="1" applyProtection="1">
      <alignment horizontal="center" vertical="top" wrapText="1"/>
      <protection locked="0"/>
    </xf>
    <xf numFmtId="0" fontId="3" fillId="0" borderId="0" xfId="0" applyFont="1"/>
    <xf numFmtId="4" fontId="3" fillId="9" borderId="8" xfId="0" applyNumberFormat="1" applyFont="1" applyFill="1" applyBorder="1" applyAlignment="1" applyProtection="1">
      <alignment horizontal="center" vertical="top" wrapText="1"/>
      <protection locked="0"/>
    </xf>
    <xf numFmtId="164" fontId="0" fillId="3" borderId="36" xfId="0" applyNumberFormat="1" applyFill="1" applyBorder="1" applyAlignment="1">
      <alignment horizontal="right" vertical="top" wrapText="1"/>
    </xf>
    <xf numFmtId="164" fontId="6" fillId="8" borderId="34" xfId="0" applyNumberFormat="1" applyFont="1" applyFill="1" applyBorder="1" applyAlignment="1">
      <alignment vertical="center"/>
    </xf>
    <xf numFmtId="0" fontId="0" fillId="0" borderId="0" xfId="0" applyAlignment="1"/>
    <xf numFmtId="0" fontId="0" fillId="0" borderId="0" xfId="0" applyFill="1" applyAlignment="1">
      <alignment wrapText="1"/>
    </xf>
    <xf numFmtId="0" fontId="0" fillId="2" borderId="0" xfId="0" applyFill="1" applyAlignment="1" applyProtection="1">
      <alignment horizontal="left" wrapText="1"/>
      <protection locked="0"/>
    </xf>
    <xf numFmtId="0" fontId="0" fillId="0" borderId="1" xfId="0" applyNumberFormat="1" applyBorder="1" applyAlignment="1">
      <alignment horizontal="left" vertical="center" wrapText="1"/>
    </xf>
    <xf numFmtId="0" fontId="7" fillId="7" borderId="22" xfId="0" applyFont="1" applyFill="1" applyBorder="1" applyAlignment="1">
      <alignment horizontal="left" vertical="center" wrapText="1"/>
    </xf>
    <xf numFmtId="0" fontId="7" fillId="7" borderId="18" xfId="0" applyFont="1" applyFill="1" applyBorder="1" applyAlignment="1">
      <alignment horizontal="left" vertical="center"/>
    </xf>
    <xf numFmtId="0" fontId="7" fillId="7" borderId="23" xfId="0" applyFont="1" applyFill="1" applyBorder="1" applyAlignment="1">
      <alignment horizontal="left" vertical="center"/>
    </xf>
    <xf numFmtId="0" fontId="0" fillId="0" borderId="25" xfId="0" applyBorder="1" applyAlignment="1">
      <alignment horizontal="left" vertical="center" wrapText="1"/>
    </xf>
    <xf numFmtId="0" fontId="0" fillId="0" borderId="26" xfId="0" applyBorder="1" applyAlignment="1">
      <alignment horizontal="left" vertical="center" wrapText="1"/>
    </xf>
    <xf numFmtId="0" fontId="0" fillId="0" borderId="12" xfId="0" applyBorder="1" applyAlignment="1">
      <alignment horizontal="left" vertical="center" wrapText="1"/>
    </xf>
    <xf numFmtId="0" fontId="0" fillId="0" borderId="27" xfId="0" applyBorder="1" applyAlignment="1">
      <alignment horizontal="left" vertical="center" wrapText="1"/>
    </xf>
    <xf numFmtId="0" fontId="0" fillId="0" borderId="24" xfId="0" applyFont="1" applyBorder="1" applyAlignment="1">
      <alignment horizontal="left" vertical="center" wrapText="1"/>
    </xf>
    <xf numFmtId="0" fontId="0" fillId="0" borderId="28" xfId="0" applyFont="1" applyBorder="1" applyAlignment="1">
      <alignment horizontal="left" vertical="center" wrapText="1"/>
    </xf>
    <xf numFmtId="0" fontId="0" fillId="0" borderId="29" xfId="0" applyFont="1" applyBorder="1" applyAlignment="1">
      <alignment horizontal="left" vertical="center" wrapText="1"/>
    </xf>
    <xf numFmtId="0" fontId="0" fillId="0" borderId="0" xfId="0" applyFont="1" applyBorder="1" applyAlignment="1">
      <alignment horizontal="left" vertical="center" wrapText="1"/>
    </xf>
    <xf numFmtId="0" fontId="0" fillId="0" borderId="30" xfId="0" applyFont="1" applyBorder="1" applyAlignment="1">
      <alignment horizontal="left" vertical="center" wrapText="1"/>
    </xf>
    <xf numFmtId="0" fontId="0" fillId="0" borderId="31" xfId="0" applyFont="1" applyBorder="1" applyAlignment="1">
      <alignment horizontal="left" vertical="center" wrapText="1"/>
    </xf>
    <xf numFmtId="0" fontId="0" fillId="0" borderId="32" xfId="0" applyFont="1" applyBorder="1" applyAlignment="1">
      <alignment horizontal="left" vertical="center" wrapText="1"/>
    </xf>
    <xf numFmtId="0" fontId="0" fillId="0" borderId="33" xfId="0" applyFont="1" applyBorder="1" applyAlignment="1">
      <alignment horizontal="left" vertical="center" wrapText="1"/>
    </xf>
    <xf numFmtId="0" fontId="4" fillId="0" borderId="0" xfId="0" applyFont="1" applyBorder="1" applyAlignment="1">
      <alignment horizontal="center"/>
    </xf>
    <xf numFmtId="0" fontId="2" fillId="8" borderId="10" xfId="0" applyFont="1" applyFill="1" applyBorder="1" applyAlignment="1">
      <alignment horizontal="right" vertical="center"/>
    </xf>
    <xf numFmtId="0" fontId="2" fillId="8" borderId="35" xfId="0" applyFont="1" applyFill="1" applyBorder="1" applyAlignment="1">
      <alignment horizontal="right" vertical="center"/>
    </xf>
    <xf numFmtId="0" fontId="5" fillId="4" borderId="20" xfId="0" applyFont="1" applyFill="1" applyBorder="1" applyAlignment="1">
      <alignment horizontal="center" vertical="center"/>
    </xf>
    <xf numFmtId="0" fontId="5" fillId="4" borderId="0" xfId="0" applyFont="1" applyFill="1" applyBorder="1" applyAlignment="1">
      <alignment horizontal="center" vertical="center"/>
    </xf>
    <xf numFmtId="0" fontId="5" fillId="4" borderId="21" xfId="0" applyFont="1" applyFill="1" applyBorder="1" applyAlignment="1">
      <alignment horizontal="center" vertical="center"/>
    </xf>
    <xf numFmtId="0" fontId="8" fillId="5" borderId="11" xfId="0" applyFont="1" applyFill="1" applyBorder="1" applyAlignment="1">
      <alignment horizontal="left" vertical="top" wrapText="1"/>
    </xf>
    <xf numFmtId="0" fontId="8" fillId="5" borderId="12" xfId="0" applyFont="1" applyFill="1" applyBorder="1" applyAlignment="1">
      <alignment horizontal="left" vertical="top" wrapText="1"/>
    </xf>
    <xf numFmtId="0" fontId="8" fillId="5" borderId="13" xfId="0" applyFont="1" applyFill="1" applyBorder="1" applyAlignment="1">
      <alignment horizontal="left" vertical="top" wrapText="1"/>
    </xf>
    <xf numFmtId="0" fontId="8" fillId="5" borderId="4" xfId="0" applyFont="1" applyFill="1" applyBorder="1" applyAlignment="1">
      <alignment horizontal="left" vertical="top" wrapText="1"/>
    </xf>
    <xf numFmtId="0" fontId="8" fillId="5" borderId="1" xfId="0" applyFont="1" applyFill="1" applyBorder="1" applyAlignment="1">
      <alignment horizontal="left" vertical="top" wrapText="1"/>
    </xf>
    <xf numFmtId="0" fontId="8" fillId="5" borderId="5" xfId="0" applyFont="1" applyFill="1" applyBorder="1" applyAlignment="1">
      <alignment horizontal="left" vertical="top" wrapText="1"/>
    </xf>
    <xf numFmtId="0" fontId="8" fillId="5" borderId="17" xfId="0" applyFont="1" applyFill="1" applyBorder="1" applyAlignment="1">
      <alignment horizontal="left" vertical="top" wrapText="1"/>
    </xf>
    <xf numFmtId="0" fontId="8" fillId="5" borderId="18" xfId="0" applyFont="1" applyFill="1" applyBorder="1" applyAlignment="1">
      <alignment horizontal="left" vertical="top" wrapText="1"/>
    </xf>
    <xf numFmtId="0" fontId="8" fillId="5" borderId="19" xfId="0" applyFont="1" applyFill="1" applyBorder="1" applyAlignment="1">
      <alignment horizontal="left" vertical="top" wrapText="1"/>
    </xf>
  </cellXfs>
  <cellStyles count="2">
    <cellStyle name="Hypertextový odkaz" xfId="1" builtinId="8"/>
    <cellStyle name="Normální" xfId="0" builtinId="0"/>
  </cellStyles>
  <dxfs count="0"/>
  <tableStyles count="0" defaultTableStyle="TableStyleMedium2" defaultPivotStyle="PivotStyleLight16"/>
  <colors>
    <mruColors>
      <color rgb="FFF9F37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8" Type="http://schemas.openxmlformats.org/officeDocument/2006/relationships/image" Target="../media/image8.jpeg"/><Relationship Id="rId13" Type="http://schemas.openxmlformats.org/officeDocument/2006/relationships/image" Target="../media/image13.jpeg"/><Relationship Id="rId18" Type="http://schemas.openxmlformats.org/officeDocument/2006/relationships/image" Target="../media/image18.jpeg"/><Relationship Id="rId26" Type="http://schemas.openxmlformats.org/officeDocument/2006/relationships/image" Target="../media/image26.png"/><Relationship Id="rId3" Type="http://schemas.openxmlformats.org/officeDocument/2006/relationships/image" Target="../media/image3.jpeg"/><Relationship Id="rId21" Type="http://schemas.openxmlformats.org/officeDocument/2006/relationships/image" Target="../media/image21.jpeg"/><Relationship Id="rId34" Type="http://schemas.openxmlformats.org/officeDocument/2006/relationships/image" Target="../media/image34.png"/><Relationship Id="rId7" Type="http://schemas.openxmlformats.org/officeDocument/2006/relationships/image" Target="../media/image7.emf"/><Relationship Id="rId12" Type="http://schemas.openxmlformats.org/officeDocument/2006/relationships/image" Target="../media/image12.png"/><Relationship Id="rId17" Type="http://schemas.openxmlformats.org/officeDocument/2006/relationships/image" Target="../media/image17.jpeg"/><Relationship Id="rId25" Type="http://schemas.openxmlformats.org/officeDocument/2006/relationships/image" Target="../media/image25.png"/><Relationship Id="rId33" Type="http://schemas.openxmlformats.org/officeDocument/2006/relationships/image" Target="../media/image33.png"/><Relationship Id="rId2" Type="http://schemas.openxmlformats.org/officeDocument/2006/relationships/image" Target="../media/image2.jpeg"/><Relationship Id="rId16" Type="http://schemas.openxmlformats.org/officeDocument/2006/relationships/image" Target="../media/image16.png"/><Relationship Id="rId20" Type="http://schemas.openxmlformats.org/officeDocument/2006/relationships/image" Target="../media/image20.jpeg"/><Relationship Id="rId29" Type="http://schemas.openxmlformats.org/officeDocument/2006/relationships/image" Target="../media/image29.png"/><Relationship Id="rId1" Type="http://schemas.openxmlformats.org/officeDocument/2006/relationships/image" Target="../media/image1.jpeg"/><Relationship Id="rId6" Type="http://schemas.openxmlformats.org/officeDocument/2006/relationships/image" Target="../media/image6.jpeg"/><Relationship Id="rId11" Type="http://schemas.openxmlformats.org/officeDocument/2006/relationships/image" Target="../media/image11.jpeg"/><Relationship Id="rId24" Type="http://schemas.openxmlformats.org/officeDocument/2006/relationships/image" Target="../media/image24.png"/><Relationship Id="rId32" Type="http://schemas.openxmlformats.org/officeDocument/2006/relationships/image" Target="../media/image32.png"/><Relationship Id="rId5" Type="http://schemas.openxmlformats.org/officeDocument/2006/relationships/image" Target="../media/image5.jpeg"/><Relationship Id="rId15" Type="http://schemas.openxmlformats.org/officeDocument/2006/relationships/image" Target="../media/image15.jpeg"/><Relationship Id="rId23" Type="http://schemas.openxmlformats.org/officeDocument/2006/relationships/image" Target="../media/image23.png"/><Relationship Id="rId28" Type="http://schemas.openxmlformats.org/officeDocument/2006/relationships/image" Target="../media/image28.png"/><Relationship Id="rId10" Type="http://schemas.openxmlformats.org/officeDocument/2006/relationships/image" Target="../media/image10.jpeg"/><Relationship Id="rId19" Type="http://schemas.openxmlformats.org/officeDocument/2006/relationships/image" Target="../media/image19.jpeg"/><Relationship Id="rId31" Type="http://schemas.openxmlformats.org/officeDocument/2006/relationships/image" Target="../media/image31.png"/><Relationship Id="rId4" Type="http://schemas.openxmlformats.org/officeDocument/2006/relationships/image" Target="../media/image4.jpeg"/><Relationship Id="rId9" Type="http://schemas.openxmlformats.org/officeDocument/2006/relationships/image" Target="../media/image9.jpeg"/><Relationship Id="rId14" Type="http://schemas.openxmlformats.org/officeDocument/2006/relationships/image" Target="../media/image14.jpeg"/><Relationship Id="rId22" Type="http://schemas.openxmlformats.org/officeDocument/2006/relationships/image" Target="../media/image22.jpeg"/><Relationship Id="rId27" Type="http://schemas.openxmlformats.org/officeDocument/2006/relationships/image" Target="../media/image27.png"/><Relationship Id="rId30" Type="http://schemas.openxmlformats.org/officeDocument/2006/relationships/image" Target="../media/image30.png"/><Relationship Id="rId35" Type="http://schemas.openxmlformats.org/officeDocument/2006/relationships/image" Target="../media/image35.png"/></Relationships>
</file>

<file path=xl/drawings/drawing1.xml><?xml version="1.0" encoding="utf-8"?>
<xdr:wsDr xmlns:xdr="http://schemas.openxmlformats.org/drawingml/2006/spreadsheetDrawing" xmlns:a="http://schemas.openxmlformats.org/drawingml/2006/main">
  <xdr:oneCellAnchor>
    <xdr:from>
      <xdr:col>9</xdr:col>
      <xdr:colOff>0</xdr:colOff>
      <xdr:row>52</xdr:row>
      <xdr:rowOff>0</xdr:rowOff>
    </xdr:from>
    <xdr:ext cx="2257425" cy="0"/>
    <xdr:pic>
      <xdr:nvPicPr>
        <xdr:cNvPr id="2" name="Obrázek 1">
          <a:extLst>
            <a:ext uri="{FF2B5EF4-FFF2-40B4-BE49-F238E27FC236}">
              <a16:creationId xmlns:a16="http://schemas.microsoft.com/office/drawing/2014/main" id="{F0F298D5-372B-47F1-951A-E67F470D96E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876800" y="1143000"/>
          <a:ext cx="2257425" cy="0"/>
        </a:xfrm>
        <a:prstGeom prst="rect">
          <a:avLst/>
        </a:prstGeom>
      </xdr:spPr>
    </xdr:pic>
    <xdr:clientData/>
  </xdr:oneCellAnchor>
  <xdr:twoCellAnchor>
    <xdr:from>
      <xdr:col>4</xdr:col>
      <xdr:colOff>56160</xdr:colOff>
      <xdr:row>25</xdr:row>
      <xdr:rowOff>388545</xdr:rowOff>
    </xdr:from>
    <xdr:to>
      <xdr:col>4</xdr:col>
      <xdr:colOff>4385705</xdr:colOff>
      <xdr:row>25</xdr:row>
      <xdr:rowOff>2687287</xdr:rowOff>
    </xdr:to>
    <xdr:pic>
      <xdr:nvPicPr>
        <xdr:cNvPr id="20" name="Obrázek 19" descr="Mikrofony a tuner_Dexon MBD 832-tuner s mikrofony-bez typu">
          <a:extLst>
            <a:ext uri="{FF2B5EF4-FFF2-40B4-BE49-F238E27FC236}">
              <a16:creationId xmlns:a16="http://schemas.microsoft.com/office/drawing/2014/main" id="{E0D8DDEA-CF64-42E0-A050-C322B1E42604}"/>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061617" y="24609259"/>
          <a:ext cx="4329545" cy="22987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103043</xdr:colOff>
      <xdr:row>25</xdr:row>
      <xdr:rowOff>2999509</xdr:rowOff>
    </xdr:from>
    <xdr:to>
      <xdr:col>4</xdr:col>
      <xdr:colOff>4364181</xdr:colOff>
      <xdr:row>25</xdr:row>
      <xdr:rowOff>3496918</xdr:rowOff>
    </xdr:to>
    <xdr:pic>
      <xdr:nvPicPr>
        <xdr:cNvPr id="21" name="Obrázek 20" descr="Mikrofony a tuner_MBD 832-zadní strana tuneru-bez typu">
          <a:extLst>
            <a:ext uri="{FF2B5EF4-FFF2-40B4-BE49-F238E27FC236}">
              <a16:creationId xmlns:a16="http://schemas.microsoft.com/office/drawing/2014/main" id="{0D1EA055-0172-489B-8911-16B933CBCC73}"/>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0822998" y="18741736"/>
          <a:ext cx="4261138" cy="4974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225137</xdr:colOff>
      <xdr:row>30</xdr:row>
      <xdr:rowOff>98714</xdr:rowOff>
    </xdr:from>
    <xdr:to>
      <xdr:col>4</xdr:col>
      <xdr:colOff>2840182</xdr:colOff>
      <xdr:row>30</xdr:row>
      <xdr:rowOff>2145298</xdr:rowOff>
    </xdr:to>
    <xdr:pic>
      <xdr:nvPicPr>
        <xdr:cNvPr id="22" name="Obrázek 21" descr="Mixážní pult_DEXON DMC 2220-nadhled-bez typu">
          <a:extLst>
            <a:ext uri="{FF2B5EF4-FFF2-40B4-BE49-F238E27FC236}">
              <a16:creationId xmlns:a16="http://schemas.microsoft.com/office/drawing/2014/main" id="{312C6550-8064-4444-ABB5-E3518443E20D}"/>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10945092" y="22785532"/>
          <a:ext cx="2615045" cy="20465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2372589</xdr:colOff>
      <xdr:row>30</xdr:row>
      <xdr:rowOff>1369944</xdr:rowOff>
    </xdr:from>
    <xdr:to>
      <xdr:col>4</xdr:col>
      <xdr:colOff>4390158</xdr:colOff>
      <xdr:row>30</xdr:row>
      <xdr:rowOff>2227984</xdr:rowOff>
    </xdr:to>
    <xdr:pic>
      <xdr:nvPicPr>
        <xdr:cNvPr id="23" name="Obrázek 22" descr="Mixážní pult_DEXON DMC 2220-zadní strana-bez typu">
          <a:extLst>
            <a:ext uri="{FF2B5EF4-FFF2-40B4-BE49-F238E27FC236}">
              <a16:creationId xmlns:a16="http://schemas.microsoft.com/office/drawing/2014/main" id="{0C1860D3-A315-4BB6-9578-3E71536DC30A}"/>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13092544" y="24056762"/>
          <a:ext cx="2017569" cy="8580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337704</xdr:colOff>
      <xdr:row>26</xdr:row>
      <xdr:rowOff>389659</xdr:rowOff>
    </xdr:from>
    <xdr:to>
      <xdr:col>4</xdr:col>
      <xdr:colOff>4194936</xdr:colOff>
      <xdr:row>26</xdr:row>
      <xdr:rowOff>2511137</xdr:rowOff>
    </xdr:to>
    <xdr:pic>
      <xdr:nvPicPr>
        <xdr:cNvPr id="8" name="Obrázek 7">
          <a:extLst>
            <a:ext uri="{FF2B5EF4-FFF2-40B4-BE49-F238E27FC236}">
              <a16:creationId xmlns:a16="http://schemas.microsoft.com/office/drawing/2014/main" id="{1D9B8B8F-0100-4D64-81E6-0035A5A2D50E}"/>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1057659" y="21275386"/>
          <a:ext cx="3857232" cy="2121478"/>
        </a:xfrm>
        <a:prstGeom prst="rect">
          <a:avLst/>
        </a:prstGeom>
      </xdr:spPr>
    </xdr:pic>
    <xdr:clientData/>
  </xdr:twoCellAnchor>
  <xdr:oneCellAnchor>
    <xdr:from>
      <xdr:col>4</xdr:col>
      <xdr:colOff>346362</xdr:colOff>
      <xdr:row>49</xdr:row>
      <xdr:rowOff>411742</xdr:rowOff>
    </xdr:from>
    <xdr:ext cx="3818659" cy="996229"/>
    <xdr:pic>
      <xdr:nvPicPr>
        <xdr:cNvPr id="25" name="Obrázek 24">
          <a:extLst>
            <a:ext uri="{FF2B5EF4-FFF2-40B4-BE49-F238E27FC236}">
              <a16:creationId xmlns:a16="http://schemas.microsoft.com/office/drawing/2014/main" id="{8D2A4985-48F9-43F5-BE74-A746C15B9016}"/>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rot="5400000">
          <a:off x="12477532" y="37923141"/>
          <a:ext cx="996229" cy="3818659"/>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4</xdr:col>
      <xdr:colOff>127000</xdr:colOff>
      <xdr:row>18</xdr:row>
      <xdr:rowOff>560926</xdr:rowOff>
    </xdr:from>
    <xdr:to>
      <xdr:col>4</xdr:col>
      <xdr:colOff>4455583</xdr:colOff>
      <xdr:row>18</xdr:row>
      <xdr:rowOff>2571924</xdr:rowOff>
    </xdr:to>
    <xdr:pic>
      <xdr:nvPicPr>
        <xdr:cNvPr id="9" name="Obrázek 8">
          <a:extLst>
            <a:ext uri="{FF2B5EF4-FFF2-40B4-BE49-F238E27FC236}">
              <a16:creationId xmlns:a16="http://schemas.microsoft.com/office/drawing/2014/main" id="{F5AFE483-455C-426F-B09F-752EEE925AE8}"/>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1132457" y="18936012"/>
          <a:ext cx="4328583" cy="2010998"/>
        </a:xfrm>
        <a:prstGeom prst="rect">
          <a:avLst/>
        </a:prstGeom>
      </xdr:spPr>
    </xdr:pic>
    <xdr:clientData/>
  </xdr:twoCellAnchor>
  <xdr:twoCellAnchor editAs="oneCell">
    <xdr:from>
      <xdr:col>4</xdr:col>
      <xdr:colOff>74081</xdr:colOff>
      <xdr:row>17</xdr:row>
      <xdr:rowOff>560018</xdr:rowOff>
    </xdr:from>
    <xdr:to>
      <xdr:col>4</xdr:col>
      <xdr:colOff>4436384</xdr:colOff>
      <xdr:row>17</xdr:row>
      <xdr:rowOff>1893518</xdr:rowOff>
    </xdr:to>
    <xdr:pic>
      <xdr:nvPicPr>
        <xdr:cNvPr id="17" name="Obrázek 16">
          <a:extLst>
            <a:ext uri="{FF2B5EF4-FFF2-40B4-BE49-F238E27FC236}">
              <a16:creationId xmlns:a16="http://schemas.microsoft.com/office/drawing/2014/main" id="{E98785F6-FD51-4E87-8333-8323E93D1EDC}"/>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1079538" y="16529361"/>
          <a:ext cx="4362303" cy="1333500"/>
        </a:xfrm>
        <a:prstGeom prst="rect">
          <a:avLst/>
        </a:prstGeom>
      </xdr:spPr>
    </xdr:pic>
    <xdr:clientData/>
  </xdr:twoCellAnchor>
  <xdr:twoCellAnchor>
    <xdr:from>
      <xdr:col>4</xdr:col>
      <xdr:colOff>1028700</xdr:colOff>
      <xdr:row>32</xdr:row>
      <xdr:rowOff>76200</xdr:rowOff>
    </xdr:from>
    <xdr:to>
      <xdr:col>4</xdr:col>
      <xdr:colOff>2020466</xdr:colOff>
      <xdr:row>32</xdr:row>
      <xdr:rowOff>1730953</xdr:rowOff>
    </xdr:to>
    <xdr:pic>
      <xdr:nvPicPr>
        <xdr:cNvPr id="27" name="Obrázek 26" descr="AQ Tango 85-repro-bez typu_2">
          <a:extLst>
            <a:ext uri="{FF2B5EF4-FFF2-40B4-BE49-F238E27FC236}">
              <a16:creationId xmlns:a16="http://schemas.microsoft.com/office/drawing/2014/main" id="{FAC23A2F-8735-402B-8975-7E7FDCF4C4C9}"/>
            </a:ext>
          </a:extLst>
        </xdr:cNvPr>
        <xdr:cNvPicPr>
          <a:picLocks noChangeAspect="1" noChangeArrowheads="1"/>
        </xdr:cNvPicPr>
      </xdr:nvPicPr>
      <xdr:blipFill>
        <a:blip xmlns:r="http://schemas.openxmlformats.org/officeDocument/2006/relationships" r:embed="rId10" cstate="print">
          <a:extLst>
            <a:ext uri="{28A0092B-C50C-407E-A947-70E740481C1C}">
              <a14:useLocalDpi xmlns:a14="http://schemas.microsoft.com/office/drawing/2010/main" val="0"/>
            </a:ext>
          </a:extLst>
        </a:blip>
        <a:srcRect/>
        <a:stretch>
          <a:fillRect/>
        </a:stretch>
      </xdr:blipFill>
      <xdr:spPr bwMode="auto">
        <a:xfrm>
          <a:off x="12039600" y="48552100"/>
          <a:ext cx="991766" cy="16547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2247900</xdr:colOff>
      <xdr:row>32</xdr:row>
      <xdr:rowOff>508000</xdr:rowOff>
    </xdr:from>
    <xdr:to>
      <xdr:col>4</xdr:col>
      <xdr:colOff>3196070</xdr:colOff>
      <xdr:row>32</xdr:row>
      <xdr:rowOff>1537977</xdr:rowOff>
    </xdr:to>
    <xdr:pic>
      <xdr:nvPicPr>
        <xdr:cNvPr id="28" name="Obrázek 27" descr="AQ Tango 85-repro-bez typu_1">
          <a:extLst>
            <a:ext uri="{FF2B5EF4-FFF2-40B4-BE49-F238E27FC236}">
              <a16:creationId xmlns:a16="http://schemas.microsoft.com/office/drawing/2014/main" id="{B7CE93BC-5F98-43A5-B5A6-DE766BD4840B}"/>
            </a:ext>
          </a:extLst>
        </xdr:cNvPr>
        <xdr:cNvPicPr>
          <a:picLocks noChangeAspect="1" noChangeArrowheads="1"/>
        </xdr:cNvPicPr>
      </xdr:nvPicPr>
      <xdr:blipFill>
        <a:blip xmlns:r="http://schemas.openxmlformats.org/officeDocument/2006/relationships" r:embed="rId11" cstate="print">
          <a:extLst>
            <a:ext uri="{28A0092B-C50C-407E-A947-70E740481C1C}">
              <a14:useLocalDpi xmlns:a14="http://schemas.microsoft.com/office/drawing/2010/main" val="0"/>
            </a:ext>
          </a:extLst>
        </a:blip>
        <a:srcRect/>
        <a:stretch>
          <a:fillRect/>
        </a:stretch>
      </xdr:blipFill>
      <xdr:spPr bwMode="auto">
        <a:xfrm>
          <a:off x="13271500" y="36258500"/>
          <a:ext cx="948170" cy="10299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1295400</xdr:colOff>
      <xdr:row>47</xdr:row>
      <xdr:rowOff>228601</xdr:rowOff>
    </xdr:from>
    <xdr:to>
      <xdr:col>4</xdr:col>
      <xdr:colOff>3141045</xdr:colOff>
      <xdr:row>47</xdr:row>
      <xdr:rowOff>2044700</xdr:rowOff>
    </xdr:to>
    <xdr:pic>
      <xdr:nvPicPr>
        <xdr:cNvPr id="1025" name="Picture 1" descr="UNI6_big_s"/>
        <xdr:cNvPicPr>
          <a:picLocks noChangeAspect="1" noChangeArrowheads="1"/>
        </xdr:cNvPicPr>
      </xdr:nvPicPr>
      <xdr:blipFill>
        <a:blip xmlns:r="http://schemas.openxmlformats.org/officeDocument/2006/relationships" r:embed="rId12" cstate="print"/>
        <a:srcRect/>
        <a:stretch>
          <a:fillRect/>
        </a:stretch>
      </xdr:blipFill>
      <xdr:spPr bwMode="auto">
        <a:xfrm>
          <a:off x="10782300" y="50838101"/>
          <a:ext cx="1845645" cy="1816099"/>
        </a:xfrm>
        <a:prstGeom prst="rect">
          <a:avLst/>
        </a:prstGeom>
        <a:noFill/>
      </xdr:spPr>
    </xdr:pic>
    <xdr:clientData/>
  </xdr:twoCellAnchor>
  <xdr:twoCellAnchor editAs="oneCell">
    <xdr:from>
      <xdr:col>4</xdr:col>
      <xdr:colOff>990600</xdr:colOff>
      <xdr:row>9</xdr:row>
      <xdr:rowOff>114300</xdr:rowOff>
    </xdr:from>
    <xdr:to>
      <xdr:col>4</xdr:col>
      <xdr:colOff>3606045</xdr:colOff>
      <xdr:row>9</xdr:row>
      <xdr:rowOff>1857123</xdr:rowOff>
    </xdr:to>
    <xdr:pic>
      <xdr:nvPicPr>
        <xdr:cNvPr id="33" name="Obrázek 32" descr="https://www.drzakyastolky.cz/fotky2124/fotos/_vyrp12_697Drzak_s_nosnosti_110kg_EDBAK_XWB1.jpg"/>
        <xdr:cNvPicPr/>
      </xdr:nvPicPr>
      <xdr:blipFill>
        <a:blip xmlns:r="http://schemas.openxmlformats.org/officeDocument/2006/relationships" r:embed="rId13" cstate="print"/>
        <a:srcRect/>
        <a:stretch>
          <a:fillRect/>
        </a:stretch>
      </xdr:blipFill>
      <xdr:spPr bwMode="auto">
        <a:xfrm>
          <a:off x="12014200" y="5575300"/>
          <a:ext cx="2615445" cy="1742823"/>
        </a:xfrm>
        <a:prstGeom prst="rect">
          <a:avLst/>
        </a:prstGeom>
        <a:noFill/>
        <a:ln w="9525">
          <a:noFill/>
          <a:miter lim="800000"/>
          <a:headEnd/>
          <a:tailEnd/>
        </a:ln>
      </xdr:spPr>
    </xdr:pic>
    <xdr:clientData/>
  </xdr:twoCellAnchor>
  <xdr:twoCellAnchor editAs="oneCell">
    <xdr:from>
      <xdr:col>4</xdr:col>
      <xdr:colOff>1240972</xdr:colOff>
      <xdr:row>10</xdr:row>
      <xdr:rowOff>50800</xdr:rowOff>
    </xdr:from>
    <xdr:to>
      <xdr:col>4</xdr:col>
      <xdr:colOff>3286250</xdr:colOff>
      <xdr:row>10</xdr:row>
      <xdr:rowOff>2089415</xdr:rowOff>
    </xdr:to>
    <xdr:pic>
      <xdr:nvPicPr>
        <xdr:cNvPr id="34" name="Obrázek 33" descr="Kvalitní otočný nástěnný držák na Tv Fiber Mounts Solid-2"/>
        <xdr:cNvPicPr/>
      </xdr:nvPicPr>
      <xdr:blipFill>
        <a:blip xmlns:r="http://schemas.openxmlformats.org/officeDocument/2006/relationships" r:embed="rId14" cstate="print"/>
        <a:srcRect/>
        <a:stretch>
          <a:fillRect/>
        </a:stretch>
      </xdr:blipFill>
      <xdr:spPr bwMode="auto">
        <a:xfrm>
          <a:off x="12246429" y="10729686"/>
          <a:ext cx="2045278" cy="2038615"/>
        </a:xfrm>
        <a:prstGeom prst="rect">
          <a:avLst/>
        </a:prstGeom>
        <a:noFill/>
        <a:ln w="9525">
          <a:noFill/>
          <a:miter lim="800000"/>
          <a:headEnd/>
          <a:tailEnd/>
        </a:ln>
      </xdr:spPr>
    </xdr:pic>
    <xdr:clientData/>
  </xdr:twoCellAnchor>
  <xdr:twoCellAnchor editAs="oneCell">
    <xdr:from>
      <xdr:col>4</xdr:col>
      <xdr:colOff>1231900</xdr:colOff>
      <xdr:row>38</xdr:row>
      <xdr:rowOff>101600</xdr:rowOff>
    </xdr:from>
    <xdr:to>
      <xdr:col>4</xdr:col>
      <xdr:colOff>2925233</xdr:colOff>
      <xdr:row>38</xdr:row>
      <xdr:rowOff>1003300</xdr:rowOff>
    </xdr:to>
    <xdr:pic>
      <xdr:nvPicPr>
        <xdr:cNvPr id="36" name="Obrázek 35" descr="wpp20.jpg"/>
        <xdr:cNvPicPr>
          <a:picLocks noChangeAspect="1"/>
        </xdr:cNvPicPr>
      </xdr:nvPicPr>
      <xdr:blipFill>
        <a:blip xmlns:r="http://schemas.openxmlformats.org/officeDocument/2006/relationships" r:embed="rId15" cstate="print"/>
        <a:stretch>
          <a:fillRect/>
        </a:stretch>
      </xdr:blipFill>
      <xdr:spPr>
        <a:xfrm>
          <a:off x="12255500" y="46926500"/>
          <a:ext cx="1693333" cy="901700"/>
        </a:xfrm>
        <a:prstGeom prst="rect">
          <a:avLst/>
        </a:prstGeom>
      </xdr:spPr>
    </xdr:pic>
    <xdr:clientData/>
  </xdr:twoCellAnchor>
  <xdr:twoCellAnchor editAs="oneCell">
    <xdr:from>
      <xdr:col>4</xdr:col>
      <xdr:colOff>1445985</xdr:colOff>
      <xdr:row>48</xdr:row>
      <xdr:rowOff>139700</xdr:rowOff>
    </xdr:from>
    <xdr:to>
      <xdr:col>4</xdr:col>
      <xdr:colOff>2982685</xdr:colOff>
      <xdr:row>48</xdr:row>
      <xdr:rowOff>1676400</xdr:rowOff>
    </xdr:to>
    <xdr:pic>
      <xdr:nvPicPr>
        <xdr:cNvPr id="40" name="Obrázek 39" descr="FLOPPY_bez-pulloutu_bez-dvirek_STRIBRNY_web_uvodni-600x600.png"/>
        <xdr:cNvPicPr>
          <a:picLocks noChangeAspect="1"/>
        </xdr:cNvPicPr>
      </xdr:nvPicPr>
      <xdr:blipFill>
        <a:blip xmlns:r="http://schemas.openxmlformats.org/officeDocument/2006/relationships" r:embed="rId16" cstate="print"/>
        <a:stretch>
          <a:fillRect/>
        </a:stretch>
      </xdr:blipFill>
      <xdr:spPr>
        <a:xfrm>
          <a:off x="12451442" y="76078443"/>
          <a:ext cx="1536700" cy="1536700"/>
        </a:xfrm>
        <a:prstGeom prst="rect">
          <a:avLst/>
        </a:prstGeom>
      </xdr:spPr>
    </xdr:pic>
    <xdr:clientData/>
  </xdr:twoCellAnchor>
  <xdr:twoCellAnchor editAs="oneCell">
    <xdr:from>
      <xdr:col>4</xdr:col>
      <xdr:colOff>927100</xdr:colOff>
      <xdr:row>42</xdr:row>
      <xdr:rowOff>139701</xdr:rowOff>
    </xdr:from>
    <xdr:to>
      <xdr:col>4</xdr:col>
      <xdr:colOff>3285206</xdr:colOff>
      <xdr:row>42</xdr:row>
      <xdr:rowOff>1676400</xdr:rowOff>
    </xdr:to>
    <xdr:pic>
      <xdr:nvPicPr>
        <xdr:cNvPr id="42" name="Obrázek 41" descr="LENOVO Yoga 9.jpg"/>
        <xdr:cNvPicPr>
          <a:picLocks noChangeAspect="1"/>
        </xdr:cNvPicPr>
      </xdr:nvPicPr>
      <xdr:blipFill>
        <a:blip xmlns:r="http://schemas.openxmlformats.org/officeDocument/2006/relationships" r:embed="rId17" cstate="print"/>
        <a:stretch>
          <a:fillRect/>
        </a:stretch>
      </xdr:blipFill>
      <xdr:spPr>
        <a:xfrm>
          <a:off x="10414000" y="49631601"/>
          <a:ext cx="2358106" cy="1536699"/>
        </a:xfrm>
        <a:prstGeom prst="rect">
          <a:avLst/>
        </a:prstGeom>
      </xdr:spPr>
    </xdr:pic>
    <xdr:clientData/>
  </xdr:twoCellAnchor>
  <xdr:twoCellAnchor editAs="oneCell">
    <xdr:from>
      <xdr:col>4</xdr:col>
      <xdr:colOff>1162050</xdr:colOff>
      <xdr:row>16</xdr:row>
      <xdr:rowOff>225425</xdr:rowOff>
    </xdr:from>
    <xdr:to>
      <xdr:col>4</xdr:col>
      <xdr:colOff>2771775</xdr:colOff>
      <xdr:row>16</xdr:row>
      <xdr:rowOff>1835150</xdr:rowOff>
    </xdr:to>
    <xdr:pic>
      <xdr:nvPicPr>
        <xdr:cNvPr id="31" name="Obrázek 30" descr="ka8_tabletop_front_black_1.jpg"/>
        <xdr:cNvPicPr>
          <a:picLocks noChangeAspect="1"/>
        </xdr:cNvPicPr>
      </xdr:nvPicPr>
      <xdr:blipFill>
        <a:blip xmlns:r="http://schemas.openxmlformats.org/officeDocument/2006/relationships" r:embed="rId18" cstate="print"/>
        <a:stretch>
          <a:fillRect/>
        </a:stretch>
      </xdr:blipFill>
      <xdr:spPr>
        <a:xfrm>
          <a:off x="12172950" y="23161625"/>
          <a:ext cx="1609725" cy="1609725"/>
        </a:xfrm>
        <a:prstGeom prst="rect">
          <a:avLst/>
        </a:prstGeom>
      </xdr:spPr>
    </xdr:pic>
    <xdr:clientData/>
  </xdr:twoCellAnchor>
  <xdr:twoCellAnchor editAs="oneCell">
    <xdr:from>
      <xdr:col>4</xdr:col>
      <xdr:colOff>889000</xdr:colOff>
      <xdr:row>7</xdr:row>
      <xdr:rowOff>50799</xdr:rowOff>
    </xdr:from>
    <xdr:to>
      <xdr:col>4</xdr:col>
      <xdr:colOff>3251200</xdr:colOff>
      <xdr:row>7</xdr:row>
      <xdr:rowOff>1472706</xdr:rowOff>
    </xdr:to>
    <xdr:pic>
      <xdr:nvPicPr>
        <xdr:cNvPr id="38" name="Obrázek 37" descr="FW-BZ35F_series.jpeg"/>
        <xdr:cNvPicPr>
          <a:picLocks noChangeAspect="1"/>
        </xdr:cNvPicPr>
      </xdr:nvPicPr>
      <xdr:blipFill>
        <a:blip xmlns:r="http://schemas.openxmlformats.org/officeDocument/2006/relationships" r:embed="rId19" cstate="print"/>
        <a:stretch>
          <a:fillRect/>
        </a:stretch>
      </xdr:blipFill>
      <xdr:spPr>
        <a:xfrm>
          <a:off x="11899900" y="8534399"/>
          <a:ext cx="2362200" cy="1421907"/>
        </a:xfrm>
        <a:prstGeom prst="rect">
          <a:avLst/>
        </a:prstGeom>
      </xdr:spPr>
    </xdr:pic>
    <xdr:clientData/>
  </xdr:twoCellAnchor>
  <xdr:twoCellAnchor editAs="oneCell">
    <xdr:from>
      <xdr:col>4</xdr:col>
      <xdr:colOff>1318986</xdr:colOff>
      <xdr:row>11</xdr:row>
      <xdr:rowOff>58058</xdr:rowOff>
    </xdr:from>
    <xdr:to>
      <xdr:col>4</xdr:col>
      <xdr:colOff>2921000</xdr:colOff>
      <xdr:row>11</xdr:row>
      <xdr:rowOff>1435100</xdr:rowOff>
    </xdr:to>
    <xdr:pic>
      <xdr:nvPicPr>
        <xdr:cNvPr id="39" name="Obrázek 38" descr="Levný fixní držák na televizi nebo monitor Fiber Mounts M6C49"/>
        <xdr:cNvPicPr/>
      </xdr:nvPicPr>
      <xdr:blipFill>
        <a:blip xmlns:r="http://schemas.openxmlformats.org/officeDocument/2006/relationships" r:embed="rId20" cstate="print"/>
        <a:srcRect/>
        <a:stretch>
          <a:fillRect/>
        </a:stretch>
      </xdr:blipFill>
      <xdr:spPr bwMode="auto">
        <a:xfrm>
          <a:off x="12329886" y="14231258"/>
          <a:ext cx="1602014" cy="1377042"/>
        </a:xfrm>
        <a:prstGeom prst="rect">
          <a:avLst/>
        </a:prstGeom>
        <a:noFill/>
        <a:ln w="9525">
          <a:noFill/>
          <a:miter lim="800000"/>
          <a:headEnd/>
          <a:tailEnd/>
        </a:ln>
      </xdr:spPr>
    </xdr:pic>
    <xdr:clientData/>
  </xdr:twoCellAnchor>
  <xdr:twoCellAnchor editAs="oneCell">
    <xdr:from>
      <xdr:col>4</xdr:col>
      <xdr:colOff>1447801</xdr:colOff>
      <xdr:row>44</xdr:row>
      <xdr:rowOff>215900</xdr:rowOff>
    </xdr:from>
    <xdr:to>
      <xdr:col>4</xdr:col>
      <xdr:colOff>2641601</xdr:colOff>
      <xdr:row>44</xdr:row>
      <xdr:rowOff>1255114</xdr:rowOff>
    </xdr:to>
    <xdr:pic>
      <xdr:nvPicPr>
        <xdr:cNvPr id="37" name="Picture 2" descr="https://cdn.alza.cz/ImgW.ashx?fd=f4&amp;cd=ADL27u36c5&amp;i=1.jpg"/>
        <xdr:cNvPicPr>
          <a:picLocks noChangeAspect="1" noChangeArrowheads="1"/>
        </xdr:cNvPicPr>
      </xdr:nvPicPr>
      <xdr:blipFill>
        <a:blip xmlns:r="http://schemas.openxmlformats.org/officeDocument/2006/relationships" r:embed="rId21" cstate="print"/>
        <a:srcRect/>
        <a:stretch>
          <a:fillRect/>
        </a:stretch>
      </xdr:blipFill>
      <xdr:spPr bwMode="auto">
        <a:xfrm>
          <a:off x="12458701" y="61912500"/>
          <a:ext cx="1193800" cy="1039214"/>
        </a:xfrm>
        <a:prstGeom prst="rect">
          <a:avLst/>
        </a:prstGeom>
        <a:noFill/>
      </xdr:spPr>
    </xdr:pic>
    <xdr:clientData/>
  </xdr:twoCellAnchor>
  <xdr:twoCellAnchor editAs="oneCell">
    <xdr:from>
      <xdr:col>4</xdr:col>
      <xdr:colOff>1328058</xdr:colOff>
      <xdr:row>43</xdr:row>
      <xdr:rowOff>70757</xdr:rowOff>
    </xdr:from>
    <xdr:to>
      <xdr:col>4</xdr:col>
      <xdr:colOff>2514600</xdr:colOff>
      <xdr:row>43</xdr:row>
      <xdr:rowOff>1257299</xdr:rowOff>
    </xdr:to>
    <xdr:pic>
      <xdr:nvPicPr>
        <xdr:cNvPr id="41" name="Obrázek 40" descr="PC skříň.jpg"/>
        <xdr:cNvPicPr>
          <a:picLocks noChangeAspect="1"/>
        </xdr:cNvPicPr>
      </xdr:nvPicPr>
      <xdr:blipFill>
        <a:blip xmlns:r="http://schemas.openxmlformats.org/officeDocument/2006/relationships" r:embed="rId22" cstate="print"/>
        <a:stretch>
          <a:fillRect/>
        </a:stretch>
      </xdr:blipFill>
      <xdr:spPr>
        <a:xfrm>
          <a:off x="12338958" y="66466357"/>
          <a:ext cx="1186542" cy="1186542"/>
        </a:xfrm>
        <a:prstGeom prst="rect">
          <a:avLst/>
        </a:prstGeom>
      </xdr:spPr>
    </xdr:pic>
    <xdr:clientData/>
  </xdr:twoCellAnchor>
  <xdr:twoCellAnchor editAs="oneCell">
    <xdr:from>
      <xdr:col>4</xdr:col>
      <xdr:colOff>1219200</xdr:colOff>
      <xdr:row>27</xdr:row>
      <xdr:rowOff>50800</xdr:rowOff>
    </xdr:from>
    <xdr:to>
      <xdr:col>4</xdr:col>
      <xdr:colOff>2677176</xdr:colOff>
      <xdr:row>27</xdr:row>
      <xdr:rowOff>1384300</xdr:rowOff>
    </xdr:to>
    <xdr:pic>
      <xdr:nvPicPr>
        <xdr:cNvPr id="6" name="Picture 1"/>
        <xdr:cNvPicPr>
          <a:picLocks noChangeAspect="1" noChangeArrowheads="1"/>
        </xdr:cNvPicPr>
      </xdr:nvPicPr>
      <xdr:blipFill>
        <a:blip xmlns:r="http://schemas.openxmlformats.org/officeDocument/2006/relationships" r:embed="rId23" cstate="print"/>
        <a:srcRect/>
        <a:stretch>
          <a:fillRect/>
        </a:stretch>
      </xdr:blipFill>
      <xdr:spPr bwMode="auto">
        <a:xfrm>
          <a:off x="12230100" y="42291000"/>
          <a:ext cx="1457976" cy="1333500"/>
        </a:xfrm>
        <a:prstGeom prst="rect">
          <a:avLst/>
        </a:prstGeom>
        <a:noFill/>
        <a:ln w="1">
          <a:noFill/>
          <a:miter lim="800000"/>
          <a:headEnd/>
          <a:tailEnd type="none" w="med" len="med"/>
        </a:ln>
        <a:effectLst/>
      </xdr:spPr>
    </xdr:pic>
    <xdr:clientData/>
  </xdr:twoCellAnchor>
  <xdr:twoCellAnchor editAs="oneCell">
    <xdr:from>
      <xdr:col>4</xdr:col>
      <xdr:colOff>139700</xdr:colOff>
      <xdr:row>28</xdr:row>
      <xdr:rowOff>292100</xdr:rowOff>
    </xdr:from>
    <xdr:to>
      <xdr:col>4</xdr:col>
      <xdr:colOff>4511525</xdr:colOff>
      <xdr:row>28</xdr:row>
      <xdr:rowOff>2971800</xdr:rowOff>
    </xdr:to>
    <xdr:pic>
      <xdr:nvPicPr>
        <xdr:cNvPr id="7" name="Picture 2"/>
        <xdr:cNvPicPr>
          <a:picLocks noChangeAspect="1" noChangeArrowheads="1"/>
        </xdr:cNvPicPr>
      </xdr:nvPicPr>
      <xdr:blipFill>
        <a:blip xmlns:r="http://schemas.openxmlformats.org/officeDocument/2006/relationships" r:embed="rId24" cstate="print"/>
        <a:srcRect/>
        <a:stretch>
          <a:fillRect/>
        </a:stretch>
      </xdr:blipFill>
      <xdr:spPr bwMode="auto">
        <a:xfrm>
          <a:off x="11150600" y="44500800"/>
          <a:ext cx="4371825" cy="2679700"/>
        </a:xfrm>
        <a:prstGeom prst="rect">
          <a:avLst/>
        </a:prstGeom>
        <a:noFill/>
        <a:ln w="1">
          <a:noFill/>
          <a:miter lim="800000"/>
          <a:headEnd/>
          <a:tailEnd type="none" w="med" len="med"/>
        </a:ln>
        <a:effectLst/>
      </xdr:spPr>
    </xdr:pic>
    <xdr:clientData/>
  </xdr:twoCellAnchor>
  <xdr:twoCellAnchor editAs="oneCell">
    <xdr:from>
      <xdr:col>4</xdr:col>
      <xdr:colOff>1397000</xdr:colOff>
      <xdr:row>29</xdr:row>
      <xdr:rowOff>114300</xdr:rowOff>
    </xdr:from>
    <xdr:to>
      <xdr:col>4</xdr:col>
      <xdr:colOff>3130338</xdr:colOff>
      <xdr:row>29</xdr:row>
      <xdr:rowOff>1320800</xdr:rowOff>
    </xdr:to>
    <xdr:pic>
      <xdr:nvPicPr>
        <xdr:cNvPr id="1027" name="Picture 3"/>
        <xdr:cNvPicPr>
          <a:picLocks noChangeAspect="1" noChangeArrowheads="1"/>
        </xdr:cNvPicPr>
      </xdr:nvPicPr>
      <xdr:blipFill>
        <a:blip xmlns:r="http://schemas.openxmlformats.org/officeDocument/2006/relationships" r:embed="rId25" cstate="print"/>
        <a:srcRect/>
        <a:stretch>
          <a:fillRect/>
        </a:stretch>
      </xdr:blipFill>
      <xdr:spPr bwMode="auto">
        <a:xfrm>
          <a:off x="12407900" y="47561500"/>
          <a:ext cx="1733338" cy="1206500"/>
        </a:xfrm>
        <a:prstGeom prst="rect">
          <a:avLst/>
        </a:prstGeom>
        <a:noFill/>
        <a:ln w="1">
          <a:noFill/>
          <a:miter lim="800000"/>
          <a:headEnd/>
          <a:tailEnd type="none" w="med" len="med"/>
        </a:ln>
        <a:effectLst/>
      </xdr:spPr>
    </xdr:pic>
    <xdr:clientData/>
  </xdr:twoCellAnchor>
  <xdr:twoCellAnchor editAs="oneCell">
    <xdr:from>
      <xdr:col>4</xdr:col>
      <xdr:colOff>1530380</xdr:colOff>
      <xdr:row>13</xdr:row>
      <xdr:rowOff>196824</xdr:rowOff>
    </xdr:from>
    <xdr:to>
      <xdr:col>4</xdr:col>
      <xdr:colOff>2616204</xdr:colOff>
      <xdr:row>13</xdr:row>
      <xdr:rowOff>1159466</xdr:rowOff>
    </xdr:to>
    <xdr:pic>
      <xdr:nvPicPr>
        <xdr:cNvPr id="44" name="Obrázek 43" descr="novolauncher.png"/>
        <xdr:cNvPicPr>
          <a:picLocks noChangeAspect="1"/>
        </xdr:cNvPicPr>
      </xdr:nvPicPr>
      <xdr:blipFill>
        <a:blip xmlns:r="http://schemas.openxmlformats.org/officeDocument/2006/relationships" r:embed="rId26" cstate="print"/>
        <a:stretch>
          <a:fillRect/>
        </a:stretch>
      </xdr:blipFill>
      <xdr:spPr>
        <a:xfrm rot="16200000">
          <a:off x="12602871" y="19477333"/>
          <a:ext cx="962642" cy="1085824"/>
        </a:xfrm>
        <a:prstGeom prst="rect">
          <a:avLst/>
        </a:prstGeom>
      </xdr:spPr>
    </xdr:pic>
    <xdr:clientData/>
  </xdr:twoCellAnchor>
  <xdr:twoCellAnchor editAs="oneCell">
    <xdr:from>
      <xdr:col>4</xdr:col>
      <xdr:colOff>342900</xdr:colOff>
      <xdr:row>31</xdr:row>
      <xdr:rowOff>520701</xdr:rowOff>
    </xdr:from>
    <xdr:to>
      <xdr:col>4</xdr:col>
      <xdr:colOff>4203700</xdr:colOff>
      <xdr:row>31</xdr:row>
      <xdr:rowOff>1417957</xdr:rowOff>
    </xdr:to>
    <xdr:pic>
      <xdr:nvPicPr>
        <xdr:cNvPr id="12" name="Picture 2"/>
        <xdr:cNvPicPr>
          <a:picLocks noChangeAspect="1" noChangeArrowheads="1"/>
        </xdr:cNvPicPr>
      </xdr:nvPicPr>
      <xdr:blipFill>
        <a:blip xmlns:r="http://schemas.openxmlformats.org/officeDocument/2006/relationships" r:embed="rId27" cstate="print"/>
        <a:srcRect/>
        <a:stretch>
          <a:fillRect/>
        </a:stretch>
      </xdr:blipFill>
      <xdr:spPr bwMode="auto">
        <a:xfrm>
          <a:off x="11353800" y="52451001"/>
          <a:ext cx="3860800" cy="897256"/>
        </a:xfrm>
        <a:prstGeom prst="rect">
          <a:avLst/>
        </a:prstGeom>
        <a:noFill/>
        <a:ln w="1">
          <a:noFill/>
          <a:miter lim="800000"/>
          <a:headEnd/>
          <a:tailEnd type="none" w="med" len="med"/>
        </a:ln>
        <a:effectLst/>
      </xdr:spPr>
    </xdr:pic>
    <xdr:clientData/>
  </xdr:twoCellAnchor>
  <xdr:twoCellAnchor editAs="oneCell">
    <xdr:from>
      <xdr:col>4</xdr:col>
      <xdr:colOff>1485900</xdr:colOff>
      <xdr:row>37</xdr:row>
      <xdr:rowOff>228600</xdr:rowOff>
    </xdr:from>
    <xdr:to>
      <xdr:col>4</xdr:col>
      <xdr:colOff>3056267</xdr:colOff>
      <xdr:row>37</xdr:row>
      <xdr:rowOff>1409700</xdr:rowOff>
    </xdr:to>
    <xdr:pic>
      <xdr:nvPicPr>
        <xdr:cNvPr id="45" name="Picture 3"/>
        <xdr:cNvPicPr>
          <a:picLocks noChangeAspect="1" noChangeArrowheads="1"/>
        </xdr:cNvPicPr>
      </xdr:nvPicPr>
      <xdr:blipFill>
        <a:blip xmlns:r="http://schemas.openxmlformats.org/officeDocument/2006/relationships" r:embed="rId28" cstate="print"/>
        <a:srcRect/>
        <a:stretch>
          <a:fillRect/>
        </a:stretch>
      </xdr:blipFill>
      <xdr:spPr bwMode="auto">
        <a:xfrm>
          <a:off x="12496800" y="61658500"/>
          <a:ext cx="1570367" cy="1181100"/>
        </a:xfrm>
        <a:prstGeom prst="rect">
          <a:avLst/>
        </a:prstGeom>
        <a:noFill/>
        <a:ln w="1">
          <a:noFill/>
          <a:miter lim="800000"/>
          <a:headEnd/>
          <a:tailEnd type="none" w="med" len="med"/>
        </a:ln>
        <a:effectLst/>
      </xdr:spPr>
    </xdr:pic>
    <xdr:clientData/>
  </xdr:twoCellAnchor>
  <xdr:twoCellAnchor editAs="oneCell">
    <xdr:from>
      <xdr:col>4</xdr:col>
      <xdr:colOff>1333500</xdr:colOff>
      <xdr:row>36</xdr:row>
      <xdr:rowOff>228600</xdr:rowOff>
    </xdr:from>
    <xdr:to>
      <xdr:col>4</xdr:col>
      <xdr:colOff>3237491</xdr:colOff>
      <xdr:row>36</xdr:row>
      <xdr:rowOff>2184400</xdr:rowOff>
    </xdr:to>
    <xdr:pic>
      <xdr:nvPicPr>
        <xdr:cNvPr id="46" name="Picture 2"/>
        <xdr:cNvPicPr>
          <a:picLocks noChangeAspect="1" noChangeArrowheads="1"/>
        </xdr:cNvPicPr>
      </xdr:nvPicPr>
      <xdr:blipFill>
        <a:blip xmlns:r="http://schemas.openxmlformats.org/officeDocument/2006/relationships" r:embed="rId29" cstate="print"/>
        <a:srcRect/>
        <a:stretch>
          <a:fillRect/>
        </a:stretch>
      </xdr:blipFill>
      <xdr:spPr bwMode="auto">
        <a:xfrm>
          <a:off x="12344400" y="59283600"/>
          <a:ext cx="1903991" cy="1955800"/>
        </a:xfrm>
        <a:prstGeom prst="rect">
          <a:avLst/>
        </a:prstGeom>
        <a:noFill/>
        <a:ln w="1">
          <a:noFill/>
          <a:miter lim="800000"/>
          <a:headEnd/>
          <a:tailEnd type="none" w="med" len="med"/>
        </a:ln>
        <a:effectLst/>
      </xdr:spPr>
    </xdr:pic>
    <xdr:clientData/>
  </xdr:twoCellAnchor>
  <xdr:twoCellAnchor editAs="oneCell">
    <xdr:from>
      <xdr:col>4</xdr:col>
      <xdr:colOff>330200</xdr:colOff>
      <xdr:row>35</xdr:row>
      <xdr:rowOff>241300</xdr:rowOff>
    </xdr:from>
    <xdr:to>
      <xdr:col>4</xdr:col>
      <xdr:colOff>4353486</xdr:colOff>
      <xdr:row>35</xdr:row>
      <xdr:rowOff>2273300</xdr:rowOff>
    </xdr:to>
    <xdr:pic>
      <xdr:nvPicPr>
        <xdr:cNvPr id="10" name="Picture 2"/>
        <xdr:cNvPicPr>
          <a:picLocks noChangeAspect="1" noChangeArrowheads="1"/>
        </xdr:cNvPicPr>
      </xdr:nvPicPr>
      <xdr:blipFill>
        <a:blip xmlns:r="http://schemas.openxmlformats.org/officeDocument/2006/relationships" r:embed="rId30" cstate="print"/>
        <a:srcRect/>
        <a:stretch>
          <a:fillRect/>
        </a:stretch>
      </xdr:blipFill>
      <xdr:spPr bwMode="auto">
        <a:xfrm>
          <a:off x="11341100" y="56629300"/>
          <a:ext cx="4023286" cy="2032000"/>
        </a:xfrm>
        <a:prstGeom prst="rect">
          <a:avLst/>
        </a:prstGeom>
        <a:noFill/>
        <a:ln w="1">
          <a:noFill/>
          <a:miter lim="800000"/>
          <a:headEnd/>
          <a:tailEnd type="none" w="med" len="med"/>
        </a:ln>
        <a:effectLst/>
      </xdr:spPr>
    </xdr:pic>
    <xdr:clientData/>
  </xdr:twoCellAnchor>
  <xdr:twoCellAnchor editAs="oneCell">
    <xdr:from>
      <xdr:col>4</xdr:col>
      <xdr:colOff>1549400</xdr:colOff>
      <xdr:row>45</xdr:row>
      <xdr:rowOff>38099</xdr:rowOff>
    </xdr:from>
    <xdr:to>
      <xdr:col>4</xdr:col>
      <xdr:colOff>2463800</xdr:colOff>
      <xdr:row>45</xdr:row>
      <xdr:rowOff>1030238</xdr:rowOff>
    </xdr:to>
    <xdr:pic>
      <xdr:nvPicPr>
        <xdr:cNvPr id="1026" name="Picture 2"/>
        <xdr:cNvPicPr>
          <a:picLocks noChangeAspect="1" noChangeArrowheads="1"/>
        </xdr:cNvPicPr>
      </xdr:nvPicPr>
      <xdr:blipFill>
        <a:blip xmlns:r="http://schemas.openxmlformats.org/officeDocument/2006/relationships" r:embed="rId31" cstate="print"/>
        <a:srcRect/>
        <a:stretch>
          <a:fillRect/>
        </a:stretch>
      </xdr:blipFill>
      <xdr:spPr bwMode="auto">
        <a:xfrm>
          <a:off x="12560300" y="69303899"/>
          <a:ext cx="914400" cy="992139"/>
        </a:xfrm>
        <a:prstGeom prst="rect">
          <a:avLst/>
        </a:prstGeom>
        <a:noFill/>
        <a:ln w="1">
          <a:noFill/>
          <a:miter lim="800000"/>
          <a:headEnd/>
          <a:tailEnd type="none" w="med" len="med"/>
        </a:ln>
        <a:effectLst/>
      </xdr:spPr>
    </xdr:pic>
    <xdr:clientData/>
  </xdr:twoCellAnchor>
  <xdr:twoCellAnchor editAs="oneCell">
    <xdr:from>
      <xdr:col>4</xdr:col>
      <xdr:colOff>1209675</xdr:colOff>
      <xdr:row>46</xdr:row>
      <xdr:rowOff>209550</xdr:rowOff>
    </xdr:from>
    <xdr:to>
      <xdr:col>4</xdr:col>
      <xdr:colOff>2715058</xdr:colOff>
      <xdr:row>46</xdr:row>
      <xdr:rowOff>790575</xdr:rowOff>
    </xdr:to>
    <xdr:pic>
      <xdr:nvPicPr>
        <xdr:cNvPr id="5" name="Picture 3"/>
        <xdr:cNvPicPr>
          <a:picLocks noChangeAspect="1" noChangeArrowheads="1"/>
        </xdr:cNvPicPr>
      </xdr:nvPicPr>
      <xdr:blipFill>
        <a:blip xmlns:r="http://schemas.openxmlformats.org/officeDocument/2006/relationships" r:embed="rId32" cstate="print"/>
        <a:srcRect/>
        <a:stretch>
          <a:fillRect/>
        </a:stretch>
      </xdr:blipFill>
      <xdr:spPr bwMode="auto">
        <a:xfrm>
          <a:off x="12220575" y="70485000"/>
          <a:ext cx="1505383" cy="581025"/>
        </a:xfrm>
        <a:prstGeom prst="rect">
          <a:avLst/>
        </a:prstGeom>
        <a:noFill/>
        <a:ln w="1">
          <a:noFill/>
          <a:miter lim="800000"/>
          <a:headEnd/>
          <a:tailEnd type="none" w="med" len="med"/>
        </a:ln>
        <a:effectLst/>
      </xdr:spPr>
    </xdr:pic>
    <xdr:clientData/>
  </xdr:twoCellAnchor>
  <xdr:twoCellAnchor editAs="oneCell">
    <xdr:from>
      <xdr:col>4</xdr:col>
      <xdr:colOff>1282700</xdr:colOff>
      <xdr:row>8</xdr:row>
      <xdr:rowOff>177800</xdr:rowOff>
    </xdr:from>
    <xdr:to>
      <xdr:col>4</xdr:col>
      <xdr:colOff>2936240</xdr:colOff>
      <xdr:row>8</xdr:row>
      <xdr:rowOff>1374140</xdr:rowOff>
    </xdr:to>
    <xdr:pic>
      <xdr:nvPicPr>
        <xdr:cNvPr id="47" name="Picture 2"/>
        <xdr:cNvPicPr>
          <a:picLocks noChangeAspect="1" noChangeArrowheads="1"/>
        </xdr:cNvPicPr>
      </xdr:nvPicPr>
      <xdr:blipFill>
        <a:blip xmlns:r="http://schemas.openxmlformats.org/officeDocument/2006/relationships" r:embed="rId33" cstate="print"/>
        <a:srcRect/>
        <a:stretch>
          <a:fillRect/>
        </a:stretch>
      </xdr:blipFill>
      <xdr:spPr bwMode="auto">
        <a:xfrm>
          <a:off x="12285980" y="11623040"/>
          <a:ext cx="1653540" cy="1196340"/>
        </a:xfrm>
        <a:prstGeom prst="rect">
          <a:avLst/>
        </a:prstGeom>
        <a:noFill/>
        <a:ln w="1">
          <a:noFill/>
          <a:miter lim="800000"/>
          <a:headEnd/>
          <a:tailEnd type="none" w="med" len="med"/>
        </a:ln>
        <a:effectLst/>
      </xdr:spPr>
    </xdr:pic>
    <xdr:clientData/>
  </xdr:twoCellAnchor>
  <xdr:twoCellAnchor editAs="oneCell">
    <xdr:from>
      <xdr:col>4</xdr:col>
      <xdr:colOff>859978</xdr:colOff>
      <xdr:row>5</xdr:row>
      <xdr:rowOff>511633</xdr:rowOff>
    </xdr:from>
    <xdr:to>
      <xdr:col>4</xdr:col>
      <xdr:colOff>3886071</xdr:colOff>
      <xdr:row>5</xdr:row>
      <xdr:rowOff>2318661</xdr:rowOff>
    </xdr:to>
    <xdr:pic>
      <xdr:nvPicPr>
        <xdr:cNvPr id="3" name="Picture 1"/>
        <xdr:cNvPicPr>
          <a:picLocks noChangeAspect="1" noChangeArrowheads="1"/>
        </xdr:cNvPicPr>
      </xdr:nvPicPr>
      <xdr:blipFill>
        <a:blip xmlns:r="http://schemas.openxmlformats.org/officeDocument/2006/relationships" r:embed="rId34" cstate="print"/>
        <a:srcRect/>
        <a:stretch>
          <a:fillRect/>
        </a:stretch>
      </xdr:blipFill>
      <xdr:spPr bwMode="auto">
        <a:xfrm>
          <a:off x="11865435" y="3614062"/>
          <a:ext cx="3026093" cy="1807028"/>
        </a:xfrm>
        <a:prstGeom prst="rect">
          <a:avLst/>
        </a:prstGeom>
        <a:noFill/>
        <a:ln w="1">
          <a:noFill/>
          <a:miter lim="800000"/>
          <a:headEnd/>
          <a:tailEnd type="none" w="med" len="med"/>
        </a:ln>
        <a:effectLst/>
      </xdr:spPr>
    </xdr:pic>
    <xdr:clientData/>
  </xdr:twoCellAnchor>
  <xdr:twoCellAnchor editAs="oneCell">
    <xdr:from>
      <xdr:col>4</xdr:col>
      <xdr:colOff>838210</xdr:colOff>
      <xdr:row>6</xdr:row>
      <xdr:rowOff>370115</xdr:rowOff>
    </xdr:from>
    <xdr:to>
      <xdr:col>4</xdr:col>
      <xdr:colOff>4028370</xdr:colOff>
      <xdr:row>6</xdr:row>
      <xdr:rowOff>2275115</xdr:rowOff>
    </xdr:to>
    <xdr:pic>
      <xdr:nvPicPr>
        <xdr:cNvPr id="11" name="Picture 2"/>
        <xdr:cNvPicPr>
          <a:picLocks noChangeAspect="1" noChangeArrowheads="1"/>
        </xdr:cNvPicPr>
      </xdr:nvPicPr>
      <xdr:blipFill>
        <a:blip xmlns:r="http://schemas.openxmlformats.org/officeDocument/2006/relationships" r:embed="rId34" cstate="print"/>
        <a:srcRect/>
        <a:stretch>
          <a:fillRect/>
        </a:stretch>
      </xdr:blipFill>
      <xdr:spPr bwMode="auto">
        <a:xfrm>
          <a:off x="11843667" y="7021286"/>
          <a:ext cx="3190160" cy="1905000"/>
        </a:xfrm>
        <a:prstGeom prst="rect">
          <a:avLst/>
        </a:prstGeom>
        <a:noFill/>
        <a:ln w="1">
          <a:noFill/>
          <a:miter lim="800000"/>
          <a:headEnd/>
          <a:tailEnd type="none" w="med" len="med"/>
        </a:ln>
        <a:effectLst/>
      </xdr:spPr>
    </xdr:pic>
    <xdr:clientData/>
  </xdr:twoCellAnchor>
  <xdr:twoCellAnchor editAs="oneCell">
    <xdr:from>
      <xdr:col>4</xdr:col>
      <xdr:colOff>979714</xdr:colOff>
      <xdr:row>12</xdr:row>
      <xdr:rowOff>348343</xdr:rowOff>
    </xdr:from>
    <xdr:to>
      <xdr:col>4</xdr:col>
      <xdr:colOff>3044734</xdr:colOff>
      <xdr:row>12</xdr:row>
      <xdr:rowOff>1758043</xdr:rowOff>
    </xdr:to>
    <xdr:pic>
      <xdr:nvPicPr>
        <xdr:cNvPr id="13" name="Picture 3"/>
        <xdr:cNvPicPr>
          <a:picLocks noChangeAspect="1" noChangeArrowheads="1"/>
        </xdr:cNvPicPr>
      </xdr:nvPicPr>
      <xdr:blipFill>
        <a:blip xmlns:r="http://schemas.openxmlformats.org/officeDocument/2006/relationships" r:embed="rId35" cstate="print"/>
        <a:srcRect/>
        <a:stretch>
          <a:fillRect/>
        </a:stretch>
      </xdr:blipFill>
      <xdr:spPr bwMode="auto">
        <a:xfrm>
          <a:off x="11985171" y="19376572"/>
          <a:ext cx="2065020" cy="1409700"/>
        </a:xfrm>
        <a:prstGeom prst="rect">
          <a:avLst/>
        </a:prstGeom>
        <a:noFill/>
        <a:ln w="1">
          <a:noFill/>
          <a:miter lim="800000"/>
          <a:headEnd/>
          <a:tailEnd type="none" w="med" len="med"/>
        </a:ln>
        <a:effectLst/>
      </xdr:spPr>
    </xdr:pic>
    <xdr:clientData/>
  </xdr:twoCellAnchor>
</xdr:wsDr>
</file>

<file path=xl/theme/theme1.xml><?xml version="1.0" encoding="utf-8"?>
<a:theme xmlns:a="http://schemas.openxmlformats.org/drawingml/2006/main" name="Moti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22"/>
  <sheetViews>
    <sheetView workbookViewId="0">
      <selection activeCell="B9" sqref="B9:C9"/>
    </sheetView>
  </sheetViews>
  <sheetFormatPr defaultRowHeight="15" x14ac:dyDescent="0.25"/>
  <cols>
    <col min="1" max="1" width="34.5703125" customWidth="1"/>
    <col min="2" max="2" width="23" customWidth="1"/>
    <col min="3" max="3" width="30.42578125" customWidth="1"/>
  </cols>
  <sheetData>
    <row r="1" spans="1:3" ht="18.75" x14ac:dyDescent="0.3">
      <c r="A1" s="7" t="s">
        <v>4</v>
      </c>
    </row>
    <row r="2" spans="1:3" ht="18.75" x14ac:dyDescent="0.3">
      <c r="A2" s="7" t="s">
        <v>42</v>
      </c>
    </row>
    <row r="3" spans="1:3" ht="18.75" x14ac:dyDescent="0.3">
      <c r="A3" s="7" t="s">
        <v>43</v>
      </c>
    </row>
    <row r="5" spans="1:3" ht="23.25" x14ac:dyDescent="0.35">
      <c r="A5" s="19" t="s">
        <v>15</v>
      </c>
    </row>
    <row r="6" spans="1:3" ht="18.75" x14ac:dyDescent="0.3">
      <c r="A6" s="1"/>
    </row>
    <row r="7" spans="1:3" ht="15.75" x14ac:dyDescent="0.25">
      <c r="A7" s="8" t="s">
        <v>5</v>
      </c>
      <c r="B7" s="60" t="s">
        <v>6</v>
      </c>
      <c r="C7" s="60"/>
    </row>
    <row r="8" spans="1:3" ht="15.75" x14ac:dyDescent="0.25">
      <c r="A8" s="8" t="s">
        <v>12</v>
      </c>
      <c r="B8" s="61" t="s">
        <v>51</v>
      </c>
      <c r="C8" s="61"/>
    </row>
    <row r="9" spans="1:3" ht="15.75" x14ac:dyDescent="0.25">
      <c r="A9" s="8" t="s">
        <v>13</v>
      </c>
      <c r="B9" s="62"/>
      <c r="C9" s="62"/>
    </row>
    <row r="10" spans="1:3" ht="15.75" x14ac:dyDescent="0.25">
      <c r="A10" s="8" t="s">
        <v>7</v>
      </c>
      <c r="B10" s="16"/>
      <c r="C10" s="17"/>
    </row>
    <row r="11" spans="1:3" ht="15.75" x14ac:dyDescent="0.25">
      <c r="A11" s="8"/>
    </row>
    <row r="12" spans="1:3" ht="15.75" x14ac:dyDescent="0.25">
      <c r="A12" s="8"/>
    </row>
    <row r="14" spans="1:3" ht="18.75" x14ac:dyDescent="0.3">
      <c r="A14" s="2" t="s">
        <v>8</v>
      </c>
    </row>
    <row r="15" spans="1:3" ht="15.75" thickBot="1" x14ac:dyDescent="0.3">
      <c r="B15" s="6"/>
    </row>
    <row r="16" spans="1:3" ht="18.75" x14ac:dyDescent="0.3">
      <c r="A16" s="9" t="s">
        <v>10</v>
      </c>
      <c r="B16" s="12">
        <f>Rozpočet!I52</f>
        <v>0</v>
      </c>
    </row>
    <row r="17" spans="1:2" x14ac:dyDescent="0.25">
      <c r="A17" s="10" t="s">
        <v>9</v>
      </c>
      <c r="B17" s="18">
        <v>21</v>
      </c>
    </row>
    <row r="18" spans="1:2" ht="19.5" thickBot="1" x14ac:dyDescent="0.35">
      <c r="A18" s="11" t="s">
        <v>11</v>
      </c>
      <c r="B18" s="13">
        <f>B16+B16*B17/100</f>
        <v>0</v>
      </c>
    </row>
    <row r="22" spans="1:2" x14ac:dyDescent="0.25">
      <c r="A22" t="s">
        <v>50</v>
      </c>
    </row>
  </sheetData>
  <sheetProtection password="CC4B" sheet="1" objects="1" scenarios="1" formatCells="0" formatColumns="0" formatRows="0"/>
  <mergeCells count="3">
    <mergeCell ref="B7:C7"/>
    <mergeCell ref="B8:C8"/>
    <mergeCell ref="B9:C9"/>
  </mergeCells>
  <pageMargins left="0.7" right="0.7" top="0.78740157499999996" bottom="0.78740157499999996" header="0.3" footer="0.3"/>
  <pageSetup paperSize="9" scale="99"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22"/>
  <sheetViews>
    <sheetView showGridLines="0" zoomScaleNormal="100" zoomScaleSheetLayoutView="100" workbookViewId="0">
      <selection activeCell="B16" sqref="B16"/>
    </sheetView>
  </sheetViews>
  <sheetFormatPr defaultRowHeight="15" x14ac:dyDescent="0.25"/>
  <cols>
    <col min="1" max="1" width="33.7109375" customWidth="1"/>
    <col min="2" max="2" width="23" customWidth="1"/>
    <col min="3" max="3" width="38" customWidth="1"/>
  </cols>
  <sheetData>
    <row r="1" spans="1:3" ht="18.75" x14ac:dyDescent="0.3">
      <c r="A1" s="7" t="s">
        <v>4</v>
      </c>
    </row>
    <row r="2" spans="1:3" ht="18.75" x14ac:dyDescent="0.3">
      <c r="A2" s="7" t="s">
        <v>59</v>
      </c>
    </row>
    <row r="3" spans="1:3" ht="18.75" x14ac:dyDescent="0.3">
      <c r="A3" s="7"/>
    </row>
    <row r="4" spans="1:3" x14ac:dyDescent="0.25">
      <c r="A4" s="50" t="s">
        <v>57</v>
      </c>
    </row>
    <row r="5" spans="1:3" ht="23.25" x14ac:dyDescent="0.35">
      <c r="A5" s="19" t="s">
        <v>15</v>
      </c>
    </row>
    <row r="6" spans="1:3" ht="18.75" x14ac:dyDescent="0.3">
      <c r="A6" s="1"/>
    </row>
    <row r="7" spans="1:3" ht="15.75" x14ac:dyDescent="0.25">
      <c r="A7" s="8" t="s">
        <v>5</v>
      </c>
      <c r="B7" s="60" t="s">
        <v>6</v>
      </c>
      <c r="C7" s="60"/>
    </row>
    <row r="8" spans="1:3" ht="15.75" x14ac:dyDescent="0.25">
      <c r="A8" s="8" t="s">
        <v>12</v>
      </c>
      <c r="B8" s="61" t="s">
        <v>73</v>
      </c>
      <c r="C8" s="61"/>
    </row>
    <row r="9" spans="1:3" ht="15.75" x14ac:dyDescent="0.25">
      <c r="A9" s="8" t="s">
        <v>13</v>
      </c>
      <c r="B9" s="62"/>
      <c r="C9" s="62"/>
    </row>
    <row r="10" spans="1:3" ht="15.75" x14ac:dyDescent="0.25">
      <c r="A10" s="8" t="s">
        <v>7</v>
      </c>
      <c r="B10" s="16"/>
      <c r="C10" s="17"/>
    </row>
    <row r="11" spans="1:3" ht="15.75" x14ac:dyDescent="0.25">
      <c r="A11" s="8"/>
    </row>
    <row r="12" spans="1:3" ht="15.75" x14ac:dyDescent="0.25">
      <c r="A12" s="8"/>
    </row>
    <row r="14" spans="1:3" ht="18.75" x14ac:dyDescent="0.3">
      <c r="A14" s="2" t="s">
        <v>8</v>
      </c>
    </row>
    <row r="15" spans="1:3" ht="15.75" thickBot="1" x14ac:dyDescent="0.3">
      <c r="B15" s="41"/>
    </row>
    <row r="16" spans="1:3" ht="18.75" x14ac:dyDescent="0.3">
      <c r="A16" s="9" t="s">
        <v>10</v>
      </c>
      <c r="B16" s="12">
        <f>Rozpočet!I52</f>
        <v>0</v>
      </c>
    </row>
    <row r="17" spans="1:2" x14ac:dyDescent="0.25">
      <c r="A17" s="10" t="s">
        <v>9</v>
      </c>
      <c r="B17" s="18">
        <v>21</v>
      </c>
    </row>
    <row r="18" spans="1:2" ht="19.5" thickBot="1" x14ac:dyDescent="0.35">
      <c r="A18" s="11" t="s">
        <v>11</v>
      </c>
      <c r="B18" s="13">
        <f>B16+B16*B17/100</f>
        <v>0</v>
      </c>
    </row>
    <row r="22" spans="1:2" x14ac:dyDescent="0.25">
      <c r="A22" t="s">
        <v>58</v>
      </c>
    </row>
  </sheetData>
  <sheetProtection password="CC4B" sheet="1" objects="1" scenarios="1" formatCells="0" formatColumns="0" formatRows="0"/>
  <mergeCells count="3">
    <mergeCell ref="B7:C7"/>
    <mergeCell ref="B8:C8"/>
    <mergeCell ref="B9:C9"/>
  </mergeCells>
  <pageMargins left="0.52" right="0.49" top="0.78740157499999996" bottom="0.78740157499999996" header="0.3" footer="0.3"/>
  <pageSetup paperSize="9" scale="97"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62"/>
  <sheetViews>
    <sheetView tabSelected="1" zoomScale="70" zoomScaleNormal="70" workbookViewId="0">
      <selection activeCell="C57" sqref="C57:I62"/>
    </sheetView>
  </sheetViews>
  <sheetFormatPr defaultRowHeight="15" x14ac:dyDescent="0.25"/>
  <cols>
    <col min="1" max="1" width="5.140625" customWidth="1"/>
    <col min="2" max="2" width="19.5703125" customWidth="1"/>
    <col min="3" max="3" width="115" customWidth="1"/>
    <col min="4" max="4" width="20.7109375" style="22" customWidth="1"/>
    <col min="5" max="5" width="67.140625" customWidth="1"/>
    <col min="6" max="6" width="8.5703125" customWidth="1"/>
    <col min="7" max="7" width="21.85546875" style="56" customWidth="1"/>
    <col min="8" max="8" width="16.42578125" style="56" customWidth="1"/>
    <col min="9" max="9" width="19" customWidth="1"/>
  </cols>
  <sheetData>
    <row r="1" spans="1:14" ht="26.25" x14ac:dyDescent="0.4">
      <c r="A1" s="79" t="s">
        <v>30</v>
      </c>
      <c r="B1" s="79"/>
      <c r="C1" s="79"/>
      <c r="D1" s="79"/>
      <c r="E1" s="79"/>
      <c r="F1" s="79"/>
      <c r="G1" s="79"/>
      <c r="H1" s="79"/>
      <c r="I1" s="79"/>
    </row>
    <row r="2" spans="1:14" ht="130.15" customHeight="1" x14ac:dyDescent="0.25">
      <c r="A2" s="64" t="s">
        <v>95</v>
      </c>
      <c r="B2" s="65"/>
      <c r="C2" s="65"/>
      <c r="D2" s="65"/>
      <c r="E2" s="65"/>
      <c r="F2" s="65"/>
      <c r="G2" s="65"/>
      <c r="H2" s="65"/>
      <c r="I2" s="66"/>
    </row>
    <row r="3" spans="1:14" ht="27" customHeight="1" thickBot="1" x14ac:dyDescent="0.3">
      <c r="A3" s="82"/>
      <c r="B3" s="83"/>
      <c r="C3" s="83"/>
      <c r="D3" s="83"/>
      <c r="E3" s="83"/>
      <c r="F3" s="83"/>
      <c r="G3" s="83"/>
      <c r="H3" s="83"/>
      <c r="I3" s="84"/>
    </row>
    <row r="4" spans="1:14" ht="46.15" customHeight="1" thickBot="1" x14ac:dyDescent="0.3">
      <c r="A4" s="30" t="s">
        <v>14</v>
      </c>
      <c r="B4" s="31" t="s">
        <v>2</v>
      </c>
      <c r="C4" s="31" t="s">
        <v>97</v>
      </c>
      <c r="D4" s="32" t="s">
        <v>82</v>
      </c>
      <c r="E4" s="31" t="s">
        <v>80</v>
      </c>
      <c r="F4" s="31" t="s">
        <v>1</v>
      </c>
      <c r="G4" s="32" t="s">
        <v>3</v>
      </c>
      <c r="H4" s="54" t="s">
        <v>49</v>
      </c>
      <c r="I4" s="33" t="s">
        <v>0</v>
      </c>
    </row>
    <row r="5" spans="1:14" x14ac:dyDescent="0.25">
      <c r="A5" s="85" t="s">
        <v>20</v>
      </c>
      <c r="B5" s="86"/>
      <c r="C5" s="86"/>
      <c r="D5" s="86"/>
      <c r="E5" s="86"/>
      <c r="F5" s="86"/>
      <c r="G5" s="86"/>
      <c r="H5" s="86"/>
      <c r="I5" s="87"/>
    </row>
    <row r="6" spans="1:14" s="35" customFormat="1" ht="279.60000000000002" customHeight="1" x14ac:dyDescent="0.25">
      <c r="A6" s="14">
        <v>1</v>
      </c>
      <c r="B6" s="39" t="s">
        <v>53</v>
      </c>
      <c r="C6" s="34" t="s">
        <v>81</v>
      </c>
      <c r="D6" s="3" t="s">
        <v>83</v>
      </c>
      <c r="E6" s="5"/>
      <c r="F6" s="3">
        <v>2</v>
      </c>
      <c r="G6" s="45"/>
      <c r="H6" s="55">
        <v>0</v>
      </c>
      <c r="I6" s="15">
        <f t="shared" ref="I6:I14" si="0">F6*H6</f>
        <v>0</v>
      </c>
    </row>
    <row r="7" spans="1:14" s="35" customFormat="1" ht="275.45" customHeight="1" x14ac:dyDescent="0.25">
      <c r="A7" s="14">
        <v>2</v>
      </c>
      <c r="B7" s="39" t="s">
        <v>31</v>
      </c>
      <c r="C7" s="37" t="s">
        <v>96</v>
      </c>
      <c r="D7" s="5" t="s">
        <v>84</v>
      </c>
      <c r="E7" s="5"/>
      <c r="F7" s="3">
        <v>2</v>
      </c>
      <c r="G7" s="45"/>
      <c r="H7" s="55">
        <v>0</v>
      </c>
      <c r="I7" s="15">
        <f t="shared" si="0"/>
        <v>0</v>
      </c>
    </row>
    <row r="8" spans="1:14" s="35" customFormat="1" ht="124.15" customHeight="1" x14ac:dyDescent="0.25">
      <c r="A8" s="14">
        <v>3</v>
      </c>
      <c r="B8" s="39" t="s">
        <v>54</v>
      </c>
      <c r="C8" s="4" t="s">
        <v>87</v>
      </c>
      <c r="D8" s="42" t="s">
        <v>85</v>
      </c>
      <c r="E8" s="5"/>
      <c r="F8" s="3">
        <v>5</v>
      </c>
      <c r="G8" s="45"/>
      <c r="H8" s="55">
        <v>0</v>
      </c>
      <c r="I8" s="15">
        <f t="shared" ref="I8:I9" si="1">F8*H8</f>
        <v>0</v>
      </c>
      <c r="M8" s="53"/>
      <c r="N8" s="52"/>
    </row>
    <row r="9" spans="1:14" s="35" customFormat="1" ht="124.15" customHeight="1" x14ac:dyDescent="0.25">
      <c r="A9" s="14">
        <v>4</v>
      </c>
      <c r="B9" s="39" t="s">
        <v>77</v>
      </c>
      <c r="C9" s="23" t="s">
        <v>78</v>
      </c>
      <c r="D9" s="42" t="s">
        <v>86</v>
      </c>
      <c r="E9" s="5"/>
      <c r="F9" s="3">
        <v>1</v>
      </c>
      <c r="G9" s="45"/>
      <c r="H9" s="55">
        <v>0</v>
      </c>
      <c r="I9" s="15">
        <f t="shared" si="1"/>
        <v>0</v>
      </c>
      <c r="M9" s="53"/>
      <c r="N9" s="52"/>
    </row>
    <row r="10" spans="1:14" ht="150" customHeight="1" x14ac:dyDescent="0.25">
      <c r="A10" s="14">
        <v>5</v>
      </c>
      <c r="B10" s="39" t="s">
        <v>28</v>
      </c>
      <c r="C10" s="37" t="s">
        <v>38</v>
      </c>
      <c r="D10" s="3"/>
      <c r="E10" s="5"/>
      <c r="F10" s="3">
        <v>1</v>
      </c>
      <c r="G10" s="45"/>
      <c r="H10" s="55">
        <v>0</v>
      </c>
      <c r="I10" s="15">
        <f t="shared" si="0"/>
        <v>0</v>
      </c>
    </row>
    <row r="11" spans="1:14" ht="174" customHeight="1" x14ac:dyDescent="0.25">
      <c r="A11" s="14">
        <v>6</v>
      </c>
      <c r="B11" s="39" t="s">
        <v>28</v>
      </c>
      <c r="C11" s="37" t="s">
        <v>74</v>
      </c>
      <c r="D11" s="3"/>
      <c r="E11" s="5"/>
      <c r="F11" s="3">
        <v>2</v>
      </c>
      <c r="G11" s="45"/>
      <c r="H11" s="55">
        <v>0</v>
      </c>
      <c r="I11" s="15">
        <f t="shared" si="0"/>
        <v>0</v>
      </c>
    </row>
    <row r="12" spans="1:14" ht="126.6" customHeight="1" x14ac:dyDescent="0.25">
      <c r="A12" s="14">
        <v>7</v>
      </c>
      <c r="B12" s="39" t="s">
        <v>28</v>
      </c>
      <c r="C12" s="37" t="s">
        <v>75</v>
      </c>
      <c r="D12" s="3"/>
      <c r="E12" s="5"/>
      <c r="F12" s="3">
        <v>5</v>
      </c>
      <c r="G12" s="45"/>
      <c r="H12" s="55">
        <v>0</v>
      </c>
      <c r="I12" s="15">
        <f t="shared" ref="I12" si="2">F12*H12</f>
        <v>0</v>
      </c>
    </row>
    <row r="13" spans="1:14" s="35" customFormat="1" ht="171" customHeight="1" x14ac:dyDescent="0.25">
      <c r="A13" s="14">
        <v>8</v>
      </c>
      <c r="B13" s="39" t="s">
        <v>32</v>
      </c>
      <c r="C13" s="37" t="s">
        <v>98</v>
      </c>
      <c r="D13" s="3"/>
      <c r="E13" s="5"/>
      <c r="F13" s="3">
        <v>1</v>
      </c>
      <c r="G13" s="45"/>
      <c r="H13" s="55">
        <v>0</v>
      </c>
      <c r="I13" s="15">
        <f t="shared" si="0"/>
        <v>0</v>
      </c>
    </row>
    <row r="14" spans="1:14" s="35" customFormat="1" ht="111.6" customHeight="1" x14ac:dyDescent="0.25">
      <c r="A14" s="14">
        <v>9</v>
      </c>
      <c r="B14" s="39" t="s">
        <v>33</v>
      </c>
      <c r="C14" s="34" t="s">
        <v>79</v>
      </c>
      <c r="D14" s="3"/>
      <c r="E14" s="5"/>
      <c r="F14" s="3">
        <v>62</v>
      </c>
      <c r="G14" s="45"/>
      <c r="H14" s="55">
        <v>0</v>
      </c>
      <c r="I14" s="15">
        <f t="shared" si="0"/>
        <v>0</v>
      </c>
    </row>
    <row r="15" spans="1:14" ht="32.450000000000003" customHeight="1" x14ac:dyDescent="0.25">
      <c r="A15" s="14">
        <v>10</v>
      </c>
      <c r="B15" s="39" t="s">
        <v>40</v>
      </c>
      <c r="C15" s="34" t="s">
        <v>62</v>
      </c>
      <c r="D15" s="3"/>
      <c r="E15" s="5"/>
      <c r="F15" s="3">
        <v>1</v>
      </c>
      <c r="G15" s="46"/>
      <c r="H15" s="55">
        <v>0</v>
      </c>
      <c r="I15" s="15">
        <f>F15*H15</f>
        <v>0</v>
      </c>
    </row>
    <row r="16" spans="1:14" x14ac:dyDescent="0.25">
      <c r="A16" s="88" t="s">
        <v>29</v>
      </c>
      <c r="B16" s="89"/>
      <c r="C16" s="89"/>
      <c r="D16" s="89"/>
      <c r="E16" s="89"/>
      <c r="F16" s="89"/>
      <c r="G16" s="89"/>
      <c r="H16" s="89"/>
      <c r="I16" s="90"/>
    </row>
    <row r="17" spans="1:9" s="35" customFormat="1" ht="162.6" customHeight="1" x14ac:dyDescent="0.25">
      <c r="A17" s="14">
        <v>11</v>
      </c>
      <c r="B17" s="40" t="s">
        <v>56</v>
      </c>
      <c r="C17" s="34" t="s">
        <v>121</v>
      </c>
      <c r="D17" s="36" t="s">
        <v>88</v>
      </c>
      <c r="F17" s="3">
        <v>1</v>
      </c>
      <c r="G17" s="45"/>
      <c r="H17" s="55">
        <v>0</v>
      </c>
      <c r="I17" s="15">
        <f t="shared" ref="I17:I24" si="3">F17*H17</f>
        <v>0</v>
      </c>
    </row>
    <row r="18" spans="1:9" s="35" customFormat="1" ht="309" customHeight="1" x14ac:dyDescent="0.25">
      <c r="A18" s="14">
        <v>12</v>
      </c>
      <c r="B18" s="39" t="s">
        <v>23</v>
      </c>
      <c r="C18" s="34" t="s">
        <v>120</v>
      </c>
      <c r="D18" s="36" t="s">
        <v>89</v>
      </c>
      <c r="E18" s="37"/>
      <c r="F18" s="3">
        <v>1</v>
      </c>
      <c r="G18" s="45"/>
      <c r="H18" s="55">
        <v>0</v>
      </c>
      <c r="I18" s="15">
        <f t="shared" si="3"/>
        <v>0</v>
      </c>
    </row>
    <row r="19" spans="1:9" s="35" customFormat="1" ht="241.9" customHeight="1" x14ac:dyDescent="0.25">
      <c r="A19" s="14">
        <v>13</v>
      </c>
      <c r="B19" s="40" t="s">
        <v>47</v>
      </c>
      <c r="C19" s="37" t="s">
        <v>91</v>
      </c>
      <c r="D19" s="36" t="s">
        <v>90</v>
      </c>
      <c r="E19" s="37"/>
      <c r="F19" s="3">
        <v>1</v>
      </c>
      <c r="G19" s="45"/>
      <c r="H19" s="55">
        <v>0</v>
      </c>
      <c r="I19" s="15">
        <f t="shared" si="3"/>
        <v>0</v>
      </c>
    </row>
    <row r="20" spans="1:9" s="35" customFormat="1" ht="121.9" customHeight="1" x14ac:dyDescent="0.25">
      <c r="A20" s="14">
        <v>14</v>
      </c>
      <c r="B20" s="40" t="s">
        <v>52</v>
      </c>
      <c r="C20" s="34" t="s">
        <v>92</v>
      </c>
      <c r="D20" s="36"/>
      <c r="E20" s="37"/>
      <c r="F20" s="3">
        <v>1</v>
      </c>
      <c r="G20" s="45"/>
      <c r="H20" s="55">
        <v>0</v>
      </c>
      <c r="I20" s="15">
        <f t="shared" ref="I20" si="4">F20*H20</f>
        <v>0</v>
      </c>
    </row>
    <row r="21" spans="1:9" ht="24" customHeight="1" x14ac:dyDescent="0.25">
      <c r="A21" s="14">
        <v>15</v>
      </c>
      <c r="B21" s="39" t="s">
        <v>24</v>
      </c>
      <c r="C21" s="4" t="s">
        <v>26</v>
      </c>
      <c r="D21" s="24"/>
      <c r="E21" s="23"/>
      <c r="F21" s="36">
        <v>6</v>
      </c>
      <c r="G21" s="45"/>
      <c r="H21" s="55">
        <v>0</v>
      </c>
      <c r="I21" s="15">
        <f t="shared" ref="I21" si="5">F21*H21</f>
        <v>0</v>
      </c>
    </row>
    <row r="22" spans="1:9" ht="27" customHeight="1" x14ac:dyDescent="0.25">
      <c r="A22" s="25">
        <v>16</v>
      </c>
      <c r="B22" s="39" t="s">
        <v>25</v>
      </c>
      <c r="C22" s="20" t="s">
        <v>122</v>
      </c>
      <c r="D22" s="21"/>
      <c r="E22" s="20"/>
      <c r="F22" s="21">
        <v>1</v>
      </c>
      <c r="G22" s="45"/>
      <c r="H22" s="55">
        <v>0</v>
      </c>
      <c r="I22" s="15">
        <f t="shared" si="3"/>
        <v>0</v>
      </c>
    </row>
    <row r="23" spans="1:9" ht="24" customHeight="1" x14ac:dyDescent="0.25">
      <c r="A23" s="25">
        <v>17</v>
      </c>
      <c r="B23" s="39" t="s">
        <v>64</v>
      </c>
      <c r="C23" s="20" t="s">
        <v>65</v>
      </c>
      <c r="D23" s="21"/>
      <c r="E23" s="20"/>
      <c r="F23" s="21">
        <v>1</v>
      </c>
      <c r="G23" s="45"/>
      <c r="H23" s="55">
        <v>0</v>
      </c>
      <c r="I23" s="15">
        <f t="shared" ref="I23" si="6">F23*H23</f>
        <v>0</v>
      </c>
    </row>
    <row r="24" spans="1:9" ht="20.45" customHeight="1" x14ac:dyDescent="0.25">
      <c r="A24" s="25">
        <v>18</v>
      </c>
      <c r="B24" s="39" t="s">
        <v>40</v>
      </c>
      <c r="C24" s="4" t="s">
        <v>62</v>
      </c>
      <c r="D24" s="21"/>
      <c r="E24" s="20"/>
      <c r="F24" s="21">
        <v>1</v>
      </c>
      <c r="G24" s="46"/>
      <c r="H24" s="55">
        <v>0</v>
      </c>
      <c r="I24" s="15">
        <f t="shared" si="3"/>
        <v>0</v>
      </c>
    </row>
    <row r="25" spans="1:9" ht="15" customHeight="1" x14ac:dyDescent="0.25">
      <c r="A25" s="88" t="s">
        <v>22</v>
      </c>
      <c r="B25" s="89"/>
      <c r="C25" s="89"/>
      <c r="D25" s="89"/>
      <c r="E25" s="89"/>
      <c r="F25" s="89"/>
      <c r="G25" s="89"/>
      <c r="H25" s="89"/>
      <c r="I25" s="90"/>
    </row>
    <row r="26" spans="1:9" s="35" customFormat="1" ht="384.6" customHeight="1" x14ac:dyDescent="0.25">
      <c r="A26" s="14">
        <v>19</v>
      </c>
      <c r="B26" s="39" t="s">
        <v>17</v>
      </c>
      <c r="C26" s="4" t="s">
        <v>99</v>
      </c>
      <c r="D26" s="3" t="s">
        <v>93</v>
      </c>
      <c r="E26" s="5"/>
      <c r="F26" s="3">
        <v>1</v>
      </c>
      <c r="G26" s="45"/>
      <c r="H26" s="55">
        <v>0</v>
      </c>
      <c r="I26" s="15">
        <f t="shared" ref="I26:I33" si="7">F26*H26</f>
        <v>0</v>
      </c>
    </row>
    <row r="27" spans="1:9" s="35" customFormat="1" ht="370.9" customHeight="1" x14ac:dyDescent="0.25">
      <c r="A27" s="14">
        <v>20</v>
      </c>
      <c r="B27" s="39" t="s">
        <v>18</v>
      </c>
      <c r="C27" s="4" t="s">
        <v>115</v>
      </c>
      <c r="D27" s="3" t="s">
        <v>93</v>
      </c>
      <c r="E27" s="5"/>
      <c r="F27" s="3">
        <v>1</v>
      </c>
      <c r="G27" s="45"/>
      <c r="H27" s="55">
        <v>0</v>
      </c>
      <c r="I27" s="15">
        <f t="shared" si="7"/>
        <v>0</v>
      </c>
    </row>
    <row r="28" spans="1:9" s="35" customFormat="1" ht="169.15" customHeight="1" x14ac:dyDescent="0.25">
      <c r="A28" s="14">
        <v>21</v>
      </c>
      <c r="B28" s="39" t="s">
        <v>67</v>
      </c>
      <c r="C28" s="4" t="s">
        <v>100</v>
      </c>
      <c r="D28" s="3"/>
      <c r="E28" s="51"/>
      <c r="F28" s="3">
        <v>1</v>
      </c>
      <c r="G28" s="45"/>
      <c r="H28" s="55">
        <v>0</v>
      </c>
      <c r="I28" s="15">
        <f t="shared" si="7"/>
        <v>0</v>
      </c>
    </row>
    <row r="29" spans="1:9" s="35" customFormat="1" ht="255" customHeight="1" x14ac:dyDescent="0.25">
      <c r="A29" s="14">
        <v>22</v>
      </c>
      <c r="B29" s="39" t="s">
        <v>68</v>
      </c>
      <c r="C29" s="4" t="s">
        <v>101</v>
      </c>
      <c r="D29" s="3" t="s">
        <v>70</v>
      </c>
      <c r="E29" s="51"/>
      <c r="F29" s="3">
        <v>1</v>
      </c>
      <c r="G29" s="45"/>
      <c r="H29" s="55">
        <v>0</v>
      </c>
      <c r="I29" s="15">
        <f t="shared" ref="I29:I30" si="8">F29*H29</f>
        <v>0</v>
      </c>
    </row>
    <row r="30" spans="1:9" s="35" customFormat="1" ht="111" customHeight="1" x14ac:dyDescent="0.25">
      <c r="A30" s="14">
        <v>23</v>
      </c>
      <c r="B30" s="39" t="s">
        <v>69</v>
      </c>
      <c r="C30" s="4" t="s">
        <v>123</v>
      </c>
      <c r="D30" s="3"/>
      <c r="E30" s="51"/>
      <c r="F30" s="3">
        <v>1</v>
      </c>
      <c r="G30" s="45"/>
      <c r="H30" s="55">
        <v>0</v>
      </c>
      <c r="I30" s="15">
        <f t="shared" si="8"/>
        <v>0</v>
      </c>
    </row>
    <row r="31" spans="1:9" s="35" customFormat="1" ht="225.95" customHeight="1" x14ac:dyDescent="0.25">
      <c r="A31" s="14">
        <v>24</v>
      </c>
      <c r="B31" s="39" t="s">
        <v>27</v>
      </c>
      <c r="C31" s="4" t="s">
        <v>124</v>
      </c>
      <c r="D31" s="3" t="s">
        <v>102</v>
      </c>
      <c r="E31" s="5"/>
      <c r="F31" s="3">
        <v>1</v>
      </c>
      <c r="G31" s="45"/>
      <c r="H31" s="55">
        <v>0</v>
      </c>
      <c r="I31" s="15">
        <f t="shared" si="7"/>
        <v>0</v>
      </c>
    </row>
    <row r="32" spans="1:9" s="35" customFormat="1" ht="159.6" customHeight="1" x14ac:dyDescent="0.25">
      <c r="A32" s="14">
        <v>25</v>
      </c>
      <c r="B32" s="39" t="s">
        <v>35</v>
      </c>
      <c r="C32" s="4" t="s">
        <v>125</v>
      </c>
      <c r="D32" s="3" t="s">
        <v>103</v>
      </c>
      <c r="E32"/>
      <c r="F32" s="3">
        <v>1</v>
      </c>
      <c r="G32" s="45"/>
      <c r="H32" s="55">
        <v>0</v>
      </c>
      <c r="I32" s="15">
        <f t="shared" si="7"/>
        <v>0</v>
      </c>
    </row>
    <row r="33" spans="1:11" s="35" customFormat="1" ht="145.15" customHeight="1" x14ac:dyDescent="0.25">
      <c r="A33" s="14">
        <v>26</v>
      </c>
      <c r="B33" s="39" t="s">
        <v>44</v>
      </c>
      <c r="C33" s="4" t="s">
        <v>126</v>
      </c>
      <c r="D33" s="3" t="s">
        <v>104</v>
      </c>
      <c r="E33" s="5"/>
      <c r="F33" s="3">
        <v>4</v>
      </c>
      <c r="G33" s="45"/>
      <c r="H33" s="55">
        <v>0</v>
      </c>
      <c r="I33" s="15">
        <f t="shared" si="7"/>
        <v>0</v>
      </c>
      <c r="J33" s="53"/>
      <c r="K33" s="52"/>
    </row>
    <row r="34" spans="1:11" s="35" customFormat="1" ht="21.6" customHeight="1" x14ac:dyDescent="0.25">
      <c r="A34" s="14">
        <v>27</v>
      </c>
      <c r="B34" s="39" t="s">
        <v>40</v>
      </c>
      <c r="C34" s="4" t="s">
        <v>62</v>
      </c>
      <c r="D34" s="21"/>
      <c r="E34" s="20"/>
      <c r="F34" s="21">
        <v>1</v>
      </c>
      <c r="G34" s="46"/>
      <c r="H34" s="55">
        <v>0</v>
      </c>
      <c r="I34" s="15">
        <f t="shared" ref="I34" si="9">F34*H34</f>
        <v>0</v>
      </c>
    </row>
    <row r="35" spans="1:11" x14ac:dyDescent="0.25">
      <c r="A35" s="88" t="s">
        <v>34</v>
      </c>
      <c r="B35" s="89"/>
      <c r="C35" s="89"/>
      <c r="D35" s="89"/>
      <c r="E35" s="89"/>
      <c r="F35" s="89"/>
      <c r="G35" s="89"/>
      <c r="H35" s="89"/>
      <c r="I35" s="90"/>
    </row>
    <row r="36" spans="1:11" s="35" customFormat="1" ht="210" customHeight="1" x14ac:dyDescent="0.25">
      <c r="A36" s="14">
        <v>28</v>
      </c>
      <c r="B36" s="39" t="s">
        <v>36</v>
      </c>
      <c r="C36" s="23" t="s">
        <v>118</v>
      </c>
      <c r="D36" s="3"/>
      <c r="E36" s="5"/>
      <c r="F36" s="3">
        <v>1</v>
      </c>
      <c r="G36" s="45"/>
      <c r="H36" s="55">
        <v>0</v>
      </c>
      <c r="I36" s="15">
        <f>F36*H36</f>
        <v>0</v>
      </c>
    </row>
    <row r="37" spans="1:11" s="35" customFormat="1" ht="187.15" customHeight="1" x14ac:dyDescent="0.25">
      <c r="A37" s="14">
        <v>29</v>
      </c>
      <c r="B37" s="39" t="s">
        <v>48</v>
      </c>
      <c r="C37" s="4" t="s">
        <v>105</v>
      </c>
      <c r="D37" s="3"/>
      <c r="E37" s="5"/>
      <c r="F37" s="3">
        <v>1</v>
      </c>
      <c r="G37" s="45"/>
      <c r="H37" s="55">
        <v>0</v>
      </c>
      <c r="I37" s="15">
        <f>F37*H37</f>
        <v>0</v>
      </c>
    </row>
    <row r="38" spans="1:11" s="35" customFormat="1" ht="121.15" customHeight="1" x14ac:dyDescent="0.25">
      <c r="A38" s="14">
        <v>30</v>
      </c>
      <c r="B38" s="39" t="s">
        <v>45</v>
      </c>
      <c r="C38" s="4" t="s">
        <v>106</v>
      </c>
      <c r="D38" s="3"/>
      <c r="E38"/>
      <c r="F38" s="36">
        <v>6</v>
      </c>
      <c r="G38" s="45"/>
      <c r="H38" s="55">
        <v>0</v>
      </c>
      <c r="I38" s="15">
        <f>F38*H38</f>
        <v>0</v>
      </c>
    </row>
    <row r="39" spans="1:11" s="35" customFormat="1" ht="80.45" customHeight="1" x14ac:dyDescent="0.25">
      <c r="A39" s="14">
        <v>31</v>
      </c>
      <c r="B39" s="39" t="s">
        <v>39</v>
      </c>
      <c r="C39" s="4" t="s">
        <v>107</v>
      </c>
      <c r="D39" s="3"/>
      <c r="E39" s="5"/>
      <c r="F39" s="3">
        <v>2</v>
      </c>
      <c r="G39" s="45"/>
      <c r="H39" s="55">
        <v>0</v>
      </c>
      <c r="I39" s="15">
        <f>F39*H39</f>
        <v>0</v>
      </c>
    </row>
    <row r="40" spans="1:11" s="35" customFormat="1" ht="28.15" customHeight="1" x14ac:dyDescent="0.25">
      <c r="A40" s="14">
        <v>32</v>
      </c>
      <c r="B40" s="39" t="s">
        <v>25</v>
      </c>
      <c r="C40" s="20" t="s">
        <v>117</v>
      </c>
      <c r="D40" s="21"/>
      <c r="E40" s="20"/>
      <c r="F40" s="21">
        <v>1</v>
      </c>
      <c r="G40" s="45"/>
      <c r="H40" s="55">
        <v>0</v>
      </c>
      <c r="I40" s="15">
        <f t="shared" ref="I40" si="10">F40*H40</f>
        <v>0</v>
      </c>
    </row>
    <row r="41" spans="1:11" x14ac:dyDescent="0.25">
      <c r="A41" s="14">
        <v>33</v>
      </c>
      <c r="B41" s="39" t="s">
        <v>41</v>
      </c>
      <c r="C41" s="4" t="s">
        <v>62</v>
      </c>
      <c r="D41" s="3"/>
      <c r="E41" s="5"/>
      <c r="F41" s="3">
        <v>1</v>
      </c>
      <c r="G41" s="46"/>
      <c r="H41" s="55">
        <v>0</v>
      </c>
      <c r="I41" s="15">
        <f>F41*H41</f>
        <v>0</v>
      </c>
    </row>
    <row r="42" spans="1:11" ht="16.899999999999999" customHeight="1" x14ac:dyDescent="0.25">
      <c r="A42" s="91" t="s">
        <v>21</v>
      </c>
      <c r="B42" s="92"/>
      <c r="C42" s="92"/>
      <c r="D42" s="92"/>
      <c r="E42" s="92"/>
      <c r="F42" s="92"/>
      <c r="G42" s="92"/>
      <c r="H42" s="92"/>
      <c r="I42" s="93"/>
    </row>
    <row r="43" spans="1:11" s="35" customFormat="1" ht="139.15" customHeight="1" x14ac:dyDescent="0.25">
      <c r="A43" s="14">
        <v>34</v>
      </c>
      <c r="B43" s="39" t="s">
        <v>46</v>
      </c>
      <c r="C43" s="37" t="s">
        <v>119</v>
      </c>
      <c r="D43" s="3"/>
      <c r="E43" s="5"/>
      <c r="F43" s="3">
        <v>1</v>
      </c>
      <c r="G43" s="45"/>
      <c r="H43" s="55">
        <v>0</v>
      </c>
      <c r="I43" s="15">
        <f>F43*H43</f>
        <v>0</v>
      </c>
    </row>
    <row r="44" spans="1:11" s="35" customFormat="1" ht="117" customHeight="1" x14ac:dyDescent="0.25">
      <c r="A44" s="14">
        <v>35</v>
      </c>
      <c r="B44" s="39" t="s">
        <v>66</v>
      </c>
      <c r="C44" s="37" t="s">
        <v>128</v>
      </c>
      <c r="D44" s="3"/>
      <c r="E44" s="5"/>
      <c r="F44" s="3">
        <v>1</v>
      </c>
      <c r="G44" s="45"/>
      <c r="H44" s="55">
        <v>0</v>
      </c>
      <c r="I44" s="15">
        <f>F44*H44</f>
        <v>0</v>
      </c>
    </row>
    <row r="45" spans="1:11" s="35" customFormat="1" ht="109.15" customHeight="1" x14ac:dyDescent="0.25">
      <c r="A45" s="14">
        <v>36</v>
      </c>
      <c r="B45" s="39" t="s">
        <v>63</v>
      </c>
      <c r="C45" s="4" t="s">
        <v>127</v>
      </c>
      <c r="D45" s="24" t="s">
        <v>108</v>
      </c>
      <c r="E45"/>
      <c r="F45" s="21">
        <v>1</v>
      </c>
      <c r="G45" s="45"/>
      <c r="H45" s="55">
        <v>0</v>
      </c>
      <c r="I45" s="15">
        <f t="shared" ref="I45" si="11">F45*H45</f>
        <v>0</v>
      </c>
    </row>
    <row r="46" spans="1:11" s="35" customFormat="1" ht="90" customHeight="1" x14ac:dyDescent="0.25">
      <c r="A46" s="14">
        <v>37</v>
      </c>
      <c r="B46" s="39" t="s">
        <v>71</v>
      </c>
      <c r="C46" s="4" t="s">
        <v>109</v>
      </c>
      <c r="D46" s="3" t="s">
        <v>110</v>
      </c>
      <c r="E46" s="38"/>
      <c r="F46" s="21">
        <v>2</v>
      </c>
      <c r="G46" s="45"/>
      <c r="H46" s="55">
        <v>0</v>
      </c>
      <c r="I46" s="15">
        <f t="shared" ref="I46" si="12">F46*H46</f>
        <v>0</v>
      </c>
    </row>
    <row r="47" spans="1:11" s="35" customFormat="1" ht="70.150000000000006" customHeight="1" x14ac:dyDescent="0.25">
      <c r="A47" s="14">
        <v>38</v>
      </c>
      <c r="B47" s="39" t="s">
        <v>72</v>
      </c>
      <c r="C47" s="4" t="s">
        <v>76</v>
      </c>
      <c r="D47" s="24"/>
      <c r="E47" s="38"/>
      <c r="F47" s="21">
        <v>60</v>
      </c>
      <c r="G47" s="45"/>
      <c r="H47" s="55">
        <v>0</v>
      </c>
      <c r="I47" s="15">
        <f t="shared" ref="I47" si="13">F47*H47</f>
        <v>0</v>
      </c>
    </row>
    <row r="48" spans="1:11" s="35" customFormat="1" ht="177.6" customHeight="1" x14ac:dyDescent="0.25">
      <c r="A48" s="14">
        <v>39</v>
      </c>
      <c r="B48" s="39" t="s">
        <v>37</v>
      </c>
      <c r="C48" s="4" t="s">
        <v>94</v>
      </c>
      <c r="D48" s="3" t="s">
        <v>112</v>
      </c>
      <c r="E48" s="38"/>
      <c r="F48" s="3">
        <v>12</v>
      </c>
      <c r="G48" s="45"/>
      <c r="H48" s="55">
        <v>0</v>
      </c>
      <c r="I48" s="15">
        <f>F48*H48</f>
        <v>0</v>
      </c>
    </row>
    <row r="49" spans="1:9" s="35" customFormat="1" ht="139.15" customHeight="1" x14ac:dyDescent="0.25">
      <c r="A49" s="14">
        <v>40</v>
      </c>
      <c r="B49" s="39" t="s">
        <v>37</v>
      </c>
      <c r="C49" s="4" t="s">
        <v>111</v>
      </c>
      <c r="D49" s="3" t="s">
        <v>113</v>
      </c>
      <c r="E49" s="38"/>
      <c r="F49" s="3">
        <v>2</v>
      </c>
      <c r="G49" s="45"/>
      <c r="H49" s="55">
        <v>0</v>
      </c>
      <c r="I49" s="15">
        <f>F49*H49</f>
        <v>0</v>
      </c>
    </row>
    <row r="50" spans="1:9" s="35" customFormat="1" ht="160.5" customHeight="1" x14ac:dyDescent="0.25">
      <c r="A50" s="14">
        <v>41</v>
      </c>
      <c r="B50" s="39" t="s">
        <v>19</v>
      </c>
      <c r="C50" s="4" t="s">
        <v>129</v>
      </c>
      <c r="D50" s="3" t="s">
        <v>114</v>
      </c>
      <c r="E50" s="5"/>
      <c r="F50" s="3">
        <v>1</v>
      </c>
      <c r="G50" s="45"/>
      <c r="H50" s="55">
        <v>0</v>
      </c>
      <c r="I50" s="15">
        <f>F50*H50</f>
        <v>0</v>
      </c>
    </row>
    <row r="51" spans="1:9" ht="15.75" thickBot="1" x14ac:dyDescent="0.3">
      <c r="A51" s="26">
        <v>42</v>
      </c>
      <c r="B51" s="47" t="s">
        <v>41</v>
      </c>
      <c r="C51" s="27" t="s">
        <v>62</v>
      </c>
      <c r="D51" s="28"/>
      <c r="E51" s="29"/>
      <c r="F51" s="28">
        <v>1</v>
      </c>
      <c r="G51" s="49"/>
      <c r="H51" s="57">
        <v>0</v>
      </c>
      <c r="I51" s="58">
        <f>F51*H51</f>
        <v>0</v>
      </c>
    </row>
    <row r="52" spans="1:9" s="43" customFormat="1" ht="21.6" customHeight="1" thickBot="1" x14ac:dyDescent="0.3">
      <c r="A52" s="48"/>
      <c r="B52" s="80" t="s">
        <v>16</v>
      </c>
      <c r="C52" s="80"/>
      <c r="D52" s="80"/>
      <c r="E52" s="80"/>
      <c r="F52" s="80"/>
      <c r="G52" s="80"/>
      <c r="H52" s="81"/>
      <c r="I52" s="59">
        <f>SUM(I6:I51)</f>
        <v>0</v>
      </c>
    </row>
    <row r="55" spans="1:9" ht="64.150000000000006" customHeight="1" x14ac:dyDescent="0.25">
      <c r="B55" s="44" t="s">
        <v>55</v>
      </c>
      <c r="C55" s="63" t="s">
        <v>116</v>
      </c>
      <c r="D55" s="63"/>
      <c r="E55" s="63"/>
      <c r="F55" s="63"/>
      <c r="G55" s="63"/>
      <c r="H55" s="63"/>
      <c r="I55" s="63"/>
    </row>
    <row r="57" spans="1:9" ht="144.6" customHeight="1" x14ac:dyDescent="0.25">
      <c r="B57" s="67" t="s">
        <v>60</v>
      </c>
      <c r="C57" s="70" t="s">
        <v>61</v>
      </c>
      <c r="D57" s="71"/>
      <c r="E57" s="71"/>
      <c r="F57" s="71"/>
      <c r="G57" s="71"/>
      <c r="H57" s="71"/>
      <c r="I57" s="72"/>
    </row>
    <row r="58" spans="1:9" ht="71.45" customHeight="1" x14ac:dyDescent="0.25">
      <c r="B58" s="68"/>
      <c r="C58" s="73"/>
      <c r="D58" s="74"/>
      <c r="E58" s="74"/>
      <c r="F58" s="74"/>
      <c r="G58" s="74"/>
      <c r="H58" s="74"/>
      <c r="I58" s="75"/>
    </row>
    <row r="59" spans="1:9" ht="101.45" customHeight="1" x14ac:dyDescent="0.25">
      <c r="B59" s="68"/>
      <c r="C59" s="73"/>
      <c r="D59" s="74"/>
      <c r="E59" s="74"/>
      <c r="F59" s="74"/>
      <c r="G59" s="74"/>
      <c r="H59" s="74"/>
      <c r="I59" s="75"/>
    </row>
    <row r="60" spans="1:9" x14ac:dyDescent="0.25">
      <c r="B60" s="68"/>
      <c r="C60" s="73"/>
      <c r="D60" s="74"/>
      <c r="E60" s="74"/>
      <c r="F60" s="74"/>
      <c r="G60" s="74"/>
      <c r="H60" s="74"/>
      <c r="I60" s="75"/>
    </row>
    <row r="61" spans="1:9" ht="80.45" customHeight="1" x14ac:dyDescent="0.25">
      <c r="B61" s="68"/>
      <c r="C61" s="73"/>
      <c r="D61" s="74"/>
      <c r="E61" s="74"/>
      <c r="F61" s="74"/>
      <c r="G61" s="74"/>
      <c r="H61" s="74"/>
      <c r="I61" s="75"/>
    </row>
    <row r="62" spans="1:9" ht="117" customHeight="1" x14ac:dyDescent="0.25">
      <c r="B62" s="69"/>
      <c r="C62" s="76"/>
      <c r="D62" s="77"/>
      <c r="E62" s="77"/>
      <c r="F62" s="77"/>
      <c r="G62" s="77"/>
      <c r="H62" s="77"/>
      <c r="I62" s="78"/>
    </row>
  </sheetData>
  <sheetProtection password="CC4B" sheet="1" objects="1" scenarios="1" formatCells="0"/>
  <mergeCells count="12">
    <mergeCell ref="C55:I55"/>
    <mergeCell ref="A2:I2"/>
    <mergeCell ref="B57:B62"/>
    <mergeCell ref="C57:I62"/>
    <mergeCell ref="A1:I1"/>
    <mergeCell ref="B52:H52"/>
    <mergeCell ref="A3:I3"/>
    <mergeCell ref="A5:I5"/>
    <mergeCell ref="A35:I35"/>
    <mergeCell ref="A25:I25"/>
    <mergeCell ref="A16:I16"/>
    <mergeCell ref="A42:I42"/>
  </mergeCells>
  <printOptions horizontalCentered="1"/>
  <pageMargins left="0.23622047244094491" right="0.23622047244094491" top="0.39370078740157483" bottom="0.35433070866141736" header="0.23622047244094491" footer="0.19685039370078741"/>
  <pageSetup paperSize="9" scale="48" fitToHeight="0" orientation="landscape" horizontalDpi="1200" verticalDpi="1200" r:id="rId1"/>
  <headerFooter>
    <oddHeader>&amp;RV Brně dne: 09.02.2024</oddHeader>
    <oddFooter>&amp;C&amp;P</oddFooter>
  </headerFooter>
  <rowBreaks count="5" manualBreakCount="5">
    <brk id="15" max="8" man="1"/>
    <brk id="24" max="8" man="1"/>
    <brk id="34" max="8" man="1"/>
    <brk id="41" max="8" man="1"/>
    <brk id="52" max="8"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vt:i4>
      </vt:variant>
      <vt:variant>
        <vt:lpstr>Pojmenované oblasti</vt:lpstr>
      </vt:variant>
      <vt:variant>
        <vt:i4>2</vt:i4>
      </vt:variant>
    </vt:vector>
  </HeadingPairs>
  <TitlesOfParts>
    <vt:vector size="5" baseType="lpstr">
      <vt:lpstr>Souhrnný list</vt:lpstr>
      <vt:lpstr>Souhrnný list </vt:lpstr>
      <vt:lpstr>Rozpočet</vt:lpstr>
      <vt:lpstr>Rozpočet!Názvy_tisku</vt:lpstr>
      <vt:lpstr>Rozpočet!Oblast_tisku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Milada</dc:creator>
  <cp:lastModifiedBy>Uživatel systému Windows</cp:lastModifiedBy>
  <cp:lastPrinted>2024-02-09T14:30:34Z</cp:lastPrinted>
  <dcterms:created xsi:type="dcterms:W3CDTF">2019-09-30T13:19:05Z</dcterms:created>
  <dcterms:modified xsi:type="dcterms:W3CDTF">2024-03-19T12:07:26Z</dcterms:modified>
</cp:coreProperties>
</file>