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defaultThemeVersion="124226"/>
  <bookViews>
    <workbookView xWindow="65416" yWindow="65416" windowWidth="29040" windowHeight="157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<sst xmlns="http://schemas.openxmlformats.org/spreadsheetml/2006/main" count="98" uniqueCount="54">
  <si>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</si>
  <si>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</si>
  <si>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</si>
  <si>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</si>
  <si>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</si>
  <si>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</si>
  <si>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</si>
  <si>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</si>
  <si>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</si>
  <si>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</si>
  <si>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</si>
  <si>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</si>
  <si>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</si>
  <si>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</si>
  <si>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</si>
  <si>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</si>
  <si>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</si>
  <si>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</si>
  <si>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</si>
  <si>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</si>
  <si>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</si>
  <si>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</si>
  <si>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</si>
  <si>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</si>
  <si>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</si>
  <si>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</si>
  <si>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</si>
  <si>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</si>
  <si>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</si>
  <si>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</si>
  <si>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</si>
  <si>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</si>
  <si>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</si>
  <si>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</si>
  <si>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</si>
  <si>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</si>
  <si>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</si>
  <si>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</si>
  <si>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</si>
  <si>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</si>
  <si>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</si>
  <si>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</si>
  <si>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</si>
  <si>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</si>
  <si>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</si>
  <si>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</si>
  <si>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</si>
  <si>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</si>
  <si>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</si>
  <si>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</si>
  <si>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</si>
  <si>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t>celková cena zakázky 569300 Kč</t>
  </si>
  <si>
    <r>
      <t>Těžba a soustřeďování dříví na OM s využitím</t>
    </r>
    <r>
      <rPr>
        <b/>
        <sz val="10"/>
        <color theme="1"/>
        <rFont val="Arial"/>
        <family val="2"/>
      </rPr>
      <t xml:space="preserve"> harvestorové technologie</t>
    </r>
  </si>
  <si>
    <r>
      <t xml:space="preserve">Těžba a soustřeďování dříví na OM </t>
    </r>
    <r>
      <rPr>
        <b/>
        <sz val="11"/>
        <color theme="1"/>
        <rFont val="Arial"/>
        <family val="2"/>
      </rPr>
      <t>s využitím harvestorové technologie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</si>
</sst>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1" sqref="B31:M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50</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TAB!$G$13</f>
        <v>Polesí Habrůvka</v>
      </c>
      <c r="F2" s="114"/>
      <c r="G2" s="114"/>
      <c r="H2" s="31"/>
      <c r="I2" s="39" t="s">
        <v>30</v>
      </c>
      <c r="J2" s="40">
        <f>TAB!$G$14</f>
        <v>2.5</v>
      </c>
      <c r="K2" s="32"/>
      <c r="L2" s="51" t="s">
        <v>45</v>
      </c>
      <c r="M2" s="55">
        <f>TAB!$G$15</f>
        <v>224165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46</v>
      </c>
      <c r="K3" s="115"/>
      <c r="L3" s="115"/>
      <c r="M3" s="67">
        <f>TAB!G16</f>
        <v>45473</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3" t="s">
        <v>49</v>
      </c>
      <c r="C6" s="123"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4"/>
      <c r="C8" s="98"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3" t="s">
        <v>53</v>
      </c>
      <c r="C10" s="123" t="s">
        <v>11</v>
      </c>
      <c r="D10" s="77" t="s">
        <v>13</v>
      </c>
      <c r="E10" s="78">
        <f>TAB!I6</f>
        <v>205</v>
      </c>
      <c r="F10" s="79">
        <f>TAB!J6</f>
        <v>52</v>
      </c>
      <c r="G10" s="80">
        <f>TAB!K6</f>
        <v>389</v>
      </c>
      <c r="H10" s="80">
        <f>TAB!L6</f>
        <v>2</v>
      </c>
      <c r="I10" s="80">
        <f>TAB!M6</f>
        <v>2</v>
      </c>
      <c r="J10" s="80">
        <f>TAB!N6</f>
        <v>3</v>
      </c>
      <c r="K10" s="80">
        <f>TAB!O6</f>
        <v>0</v>
      </c>
      <c r="L10" s="81">
        <f>TAB!P6</f>
        <v>0</v>
      </c>
      <c r="M10" s="82">
        <f aca="true" t="shared" si="1" ref="M10">SUM(E10:L10)</f>
        <v>653</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4" t="s">
        <v>33</v>
      </c>
      <c r="C12" s="98" t="s">
        <v>12</v>
      </c>
      <c r="D12" s="68" t="s">
        <v>13</v>
      </c>
      <c r="E12" s="86">
        <f>TAB!I7</f>
        <v>2</v>
      </c>
      <c r="F12" s="70">
        <f>TAB!J7</f>
        <v>2</v>
      </c>
      <c r="G12" s="70">
        <f>TAB!K7</f>
        <v>2</v>
      </c>
      <c r="H12" s="70">
        <f>TAB!L7</f>
        <v>2</v>
      </c>
      <c r="I12" s="70">
        <f>TAB!M7</f>
        <v>2</v>
      </c>
      <c r="J12" s="70">
        <f>TAB!N7</f>
        <v>2</v>
      </c>
      <c r="K12" s="70">
        <f>TAB!O7</f>
        <v>0</v>
      </c>
      <c r="L12" s="71">
        <f>TAB!P7</f>
        <v>0</v>
      </c>
      <c r="M12" s="72">
        <f aca="true" t="shared" si="2" ref="M12">SUM(E12:L12)</f>
        <v>12</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43</v>
      </c>
      <c r="C14" s="123" t="s">
        <v>11</v>
      </c>
      <c r="D14" s="11" t="s">
        <v>13</v>
      </c>
      <c r="E14" s="45">
        <f>TAB!I8</f>
        <v>0</v>
      </c>
      <c r="F14" s="46">
        <f>TAB!J8</f>
        <v>0</v>
      </c>
      <c r="G14" s="41">
        <f>TAB!K8</f>
        <v>0</v>
      </c>
      <c r="H14" s="41">
        <f>TAB!L8</f>
        <v>0</v>
      </c>
      <c r="I14" s="41">
        <f>TAB!M8</f>
        <v>0</v>
      </c>
      <c r="J14" s="41"/>
      <c r="K14" s="41"/>
      <c r="L14" s="42"/>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c r="J16" s="43"/>
      <c r="K16" s="43"/>
      <c r="L16" s="44"/>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44</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3" sqref="G13"/>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42</v>
      </c>
      <c r="G4" s="56" t="s">
        <v>11</v>
      </c>
      <c r="H4" s="62" t="s">
        <v>37</v>
      </c>
      <c r="I4" s="65"/>
      <c r="J4" s="57"/>
      <c r="K4" s="57"/>
      <c r="L4" s="57"/>
      <c r="M4" s="57"/>
      <c r="N4" s="57"/>
      <c r="O4" s="57"/>
      <c r="P4" s="58"/>
    </row>
    <row r="5" spans="2:16" ht="30" customHeight="1" thickBot="1">
      <c r="B5" t="s">
        <v>21</v>
      </c>
      <c r="D5">
        <v>3</v>
      </c>
      <c r="E5" s="144"/>
      <c r="F5" s="133"/>
      <c r="G5" s="59" t="s">
        <v>12</v>
      </c>
      <c r="H5" s="63" t="s">
        <v>37</v>
      </c>
      <c r="I5" s="66"/>
      <c r="J5" s="60"/>
      <c r="K5" s="60"/>
      <c r="L5" s="60"/>
      <c r="M5" s="60"/>
      <c r="N5" s="60"/>
      <c r="O5" s="60"/>
      <c r="P5" s="61"/>
    </row>
    <row r="6" spans="5:16" ht="30" customHeight="1" thickTop="1">
      <c r="E6" s="143">
        <v>2</v>
      </c>
      <c r="F6" s="132" t="s">
        <v>52</v>
      </c>
      <c r="G6" s="56" t="s">
        <v>11</v>
      </c>
      <c r="H6" s="62" t="s">
        <v>37</v>
      </c>
      <c r="I6" s="65">
        <v>205</v>
      </c>
      <c r="J6" s="57">
        <v>52</v>
      </c>
      <c r="K6" s="57">
        <v>389</v>
      </c>
      <c r="L6" s="57">
        <v>2</v>
      </c>
      <c r="M6" s="57">
        <v>2</v>
      </c>
      <c r="N6" s="57">
        <v>3</v>
      </c>
      <c r="O6" s="57"/>
      <c r="P6" s="58"/>
    </row>
    <row r="7" spans="5:16" ht="30" customHeight="1" thickBot="1">
      <c r="E7" s="144"/>
      <c r="F7" s="133"/>
      <c r="G7" s="59" t="s">
        <v>12</v>
      </c>
      <c r="H7" s="63" t="s">
        <v>37</v>
      </c>
      <c r="I7" s="66">
        <v>2</v>
      </c>
      <c r="J7" s="60">
        <v>2</v>
      </c>
      <c r="K7" s="60">
        <v>2</v>
      </c>
      <c r="L7" s="60">
        <v>2</v>
      </c>
      <c r="M7" s="60">
        <v>2</v>
      </c>
      <c r="N7" s="60">
        <v>2</v>
      </c>
      <c r="O7" s="60"/>
      <c r="P7" s="61"/>
    </row>
    <row r="8" spans="4:16" ht="30" customHeight="1" thickTop="1">
      <c r="D8">
        <v>4</v>
      </c>
      <c r="E8" s="143">
        <v>3</v>
      </c>
      <c r="F8" s="132" t="s">
        <v>41</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40</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2.5</v>
      </c>
    </row>
    <row r="15" spans="6:7" ht="15">
      <c r="F15" s="90" t="s">
        <v>47</v>
      </c>
      <c r="G15" s="93">
        <v>224165</v>
      </c>
    </row>
    <row r="16" spans="6:7" ht="15">
      <c r="F16" s="91" t="s">
        <v>48</v>
      </c>
      <c r="G16" s="94">
        <v>45473</v>
      </c>
    </row>
    <row r="19" ht="23.25">
      <c r="H19" s="95" t="s">
        <v>51</v>
      </c>
    </row>
    <row r="21" ht="15">
      <c r="F21">
        <f>COUNT(TAB!I4:P4,TAB!I5:P5,TAB!I6:P6,TAB!I7:P7,TAB!I8:P8,TAB!I9:P9,TAB!I10:P10,TAB!I11:P11)</f>
        <v>12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2024-03-12T08:43:32Z</dcterms:modified>
  <cp:category/>
  <cp:version/>
  <cp:contentType/>
  <cp:contentStatus/>
</cp:coreProperties>
</file>