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Těžební činnosti______II.Q_2024/03_Zakázka__224125/"/>
    </mc:Choice>
  </mc:AlternateContent>
  <xr:revisionPtr revIDLastSave="4" documentId="8_{2751289A-FE9A-497F-BB78-700AA43DF22D}" xr6:coauthVersionLast="47" xr6:coauthVersionMax="47" xr10:uidLastSave="{E1CA4653-82B0-47FD-8A8F-BE2A90A680F6}"/>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16" i="1"/>
  <c r="K8"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E14" i="1"/>
  <c r="F14" i="1"/>
  <c r="G14" i="1"/>
  <c r="H14" i="1"/>
  <c r="I14" i="1"/>
  <c r="E12" i="1"/>
  <c r="F12" i="1"/>
  <c r="G12" i="1"/>
  <c r="H12" i="1"/>
  <c r="I12" i="1"/>
  <c r="J12" i="1"/>
  <c r="K12" i="1"/>
  <c r="L12" i="1"/>
  <c r="E8" i="1"/>
  <c r="F8" i="1"/>
  <c r="G8" i="1"/>
  <c r="H8" i="1"/>
  <c r="I8" i="1"/>
  <c r="J8" i="1"/>
  <c r="L8" i="1"/>
  <c r="M23" i="1" l="1"/>
  <c r="M12" i="1"/>
  <c r="M10" i="1"/>
  <c r="M14" i="1" l="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<sst xmlns="http://schemas.openxmlformats.org/spreadsheetml/2006/main" count="98" uniqueCount="54">
  <si>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</si>
  <si>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</si>
  <si>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</si>
  <si>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</si>
  <si>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</si>
  <si>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</si>
  <si>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</si>
  <si>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</si>
  <si>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</si>
  <si>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</si>
  <si>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</si>
  <si>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</si>
  <si>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</si>
  <si>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</si>
  <si>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</si>
  <si>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</si>
  <si>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</si>
  <si>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</si>
  <si>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</si>
  <si>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</si>
  <si>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</si>
  <si>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</si>
  <si>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</si>
  <si>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</si>
  <si>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</si>
  <si>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</si>
  <si>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</si>
  <si>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</si>
  <si>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</si>
  <si>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</si>
  <si>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</si>
  <si>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</si>
  <si>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</si>
  <si>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</si>
  <si>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</si>
  <si>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</si>
  <si>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</si>
  <si>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</si>
  <si>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</si>
  <si>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</si>
  <si>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</si>
  <si>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</si>
  <si>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</si>
  <si>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</si>
  <si>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</si>
  <si>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</si>
  <si>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</si>
  <si>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</si>
  <si>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</si>
  <si>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</si>
  <si>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</si>
  <si>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</si>
  <si>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t>
    </r>
    <r>
      <rPr>
        <b/>
        <sz val="11"/>
        <color theme="1"/>
        <rFont val="Arial"/>
        <family val="2"/>
        <charset val="238"/>
      </rPr>
      <t>s využitím koně</t>
    </r>
  </si>
  <si>
    <t>celková cena zakázky 568400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</si>
</sst>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7" sqref="I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51</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TAB!$G$13</f>
        <v>Polesí Habrůvka</v>
      </c>
      <c r="F2" s="120"/>
      <c r="G2" s="120"/>
      <c r="H2" s="31"/>
      <c r="I2" s="39" t="s">
        <v>30</v>
      </c>
      <c r="J2" s="40">
        <f>TAB!$G$14</f>
        <v>2</v>
      </c>
      <c r="K2" s="32"/>
      <c r="L2" s="51" t="s">
        <v>46</v>
      </c>
      <c r="M2" s="55">
        <f>TAB!$G$15</f>
        <v>224125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47</v>
      </c>
      <c r="K3" s="121"/>
      <c r="L3" s="121"/>
      <c r="M3" s="67">
        <f>TAB!G16</f>
        <v>45473</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50</v>
      </c>
      <c r="C6" s="98" t="s">
        <v>11</v>
      </c>
      <c r="D6" s="77" t="s">
        <v>13</v>
      </c>
      <c r="E6" s="87">
        <f>TAB!I4</f>
        <v>5</v>
      </c>
      <c r="F6" s="87">
        <f>TAB!J4</f>
        <v>5</v>
      </c>
      <c r="G6" s="80">
        <f>TAB!K4</f>
        <v>5</v>
      </c>
      <c r="H6" s="80">
        <f>TAB!L4</f>
        <v>5</v>
      </c>
      <c r="I6" s="80">
        <f>TAB!M4</f>
        <v>35</v>
      </c>
      <c r="J6" s="80">
        <f>TAB!N4</f>
        <v>510</v>
      </c>
      <c r="K6" s="80">
        <f>TAB!O4</f>
        <v>90</v>
      </c>
      <c r="L6" s="81">
        <f>TAB!P4</f>
        <v>30</v>
      </c>
      <c r="M6" s="82">
        <f t="shared" ref="M6:M16" si="0">SUM(E6:L6)</f>
        <v>685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5</v>
      </c>
      <c r="F8" s="70">
        <f>TAB!J5</f>
        <v>30</v>
      </c>
      <c r="G8" s="70">
        <f>TAB!K5</f>
        <v>5</v>
      </c>
      <c r="H8" s="70">
        <f>TAB!L5</f>
        <v>5</v>
      </c>
      <c r="I8" s="70">
        <f>TAB!M5</f>
        <v>45</v>
      </c>
      <c r="J8" s="70">
        <f>TAB!N5</f>
        <v>135</v>
      </c>
      <c r="K8" s="70">
        <f>TAB!O5</f>
        <v>5</v>
      </c>
      <c r="L8" s="71">
        <f>TAB!P5</f>
        <v>5</v>
      </c>
      <c r="M8" s="72">
        <f t="shared" si="0"/>
        <v>235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0" t="s">
        <v>52</v>
      </c>
      <c r="C10" s="98" t="s">
        <v>11</v>
      </c>
      <c r="D10" s="77" t="s">
        <v>13</v>
      </c>
      <c r="E10" s="78">
        <f>TAB!I6</f>
        <v>5</v>
      </c>
      <c r="F10" s="79">
        <f>TAB!J6</f>
        <v>5</v>
      </c>
      <c r="G10" s="80">
        <f>TAB!K6</f>
        <v>5</v>
      </c>
      <c r="H10" s="80">
        <f>TAB!L6</f>
        <v>5</v>
      </c>
      <c r="I10" s="80">
        <f>TAB!M6</f>
        <v>5</v>
      </c>
      <c r="J10" s="80">
        <f>TAB!N6</f>
        <v>0</v>
      </c>
      <c r="K10" s="80">
        <f>TAB!O6</f>
        <v>0</v>
      </c>
      <c r="L10" s="81">
        <f>TAB!P6</f>
        <v>0</v>
      </c>
      <c r="M10" s="82">
        <f t="shared" ref="M10" si="1">SUM(E10:L10)</f>
        <v>25</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1" t="s">
        <v>33</v>
      </c>
      <c r="C12" s="96" t="s">
        <v>12</v>
      </c>
      <c r="D12" s="68" t="s">
        <v>13</v>
      </c>
      <c r="E12" s="86">
        <f>TAB!I7</f>
        <v>5</v>
      </c>
      <c r="F12" s="70">
        <f>TAB!J7</f>
        <v>35</v>
      </c>
      <c r="G12" s="70">
        <f>TAB!K7</f>
        <v>5</v>
      </c>
      <c r="H12" s="70">
        <f>TAB!L7</f>
        <v>5</v>
      </c>
      <c r="I12" s="70">
        <f>TAB!M7</f>
        <v>5</v>
      </c>
      <c r="J12" s="70">
        <f>TAB!N7</f>
        <v>0</v>
      </c>
      <c r="K12" s="70">
        <f>TAB!O7</f>
        <v>0</v>
      </c>
      <c r="L12" s="71">
        <f>TAB!P7</f>
        <v>0</v>
      </c>
      <c r="M12" s="72">
        <f t="shared" ref="M12" si="2">SUM(E12:L12)</f>
        <v>55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c r="K14" s="41"/>
      <c r="L14" s="42"/>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c r="J16" s="43"/>
      <c r="K16" s="43"/>
      <c r="L16" s="44"/>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45</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M6" sqref="M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5</v>
      </c>
      <c r="J4" s="57">
        <v>5</v>
      </c>
      <c r="K4" s="57">
        <v>5</v>
      </c>
      <c r="L4" s="57">
        <v>5</v>
      </c>
      <c r="M4" s="57">
        <v>35</v>
      </c>
      <c r="N4" s="57">
        <v>510</v>
      </c>
      <c r="O4" s="57">
        <v>90</v>
      </c>
      <c r="P4" s="58">
        <v>30</v>
      </c>
    </row>
    <row r="5" spans="2:16" ht="30" customHeight="1" thickBot="1" x14ac:dyDescent="0.3">
      <c r="B5" t="s">
        <v>21</v>
      </c>
      <c r="D5">
        <v>3</v>
      </c>
      <c r="E5" s="144"/>
      <c r="F5" s="133"/>
      <c r="G5" s="59" t="s">
        <v>12</v>
      </c>
      <c r="H5" s="63" t="s">
        <v>37</v>
      </c>
      <c r="I5" s="66">
        <v>5</v>
      </c>
      <c r="J5" s="60">
        <v>30</v>
      </c>
      <c r="K5" s="60">
        <v>5</v>
      </c>
      <c r="L5" s="60">
        <v>5</v>
      </c>
      <c r="M5" s="60">
        <v>45</v>
      </c>
      <c r="N5" s="60">
        <v>135</v>
      </c>
      <c r="O5" s="60">
        <v>5</v>
      </c>
      <c r="P5" s="61">
        <v>5</v>
      </c>
    </row>
    <row r="6" spans="2:16" ht="30" customHeight="1" thickTop="1" x14ac:dyDescent="0.25">
      <c r="E6" s="143">
        <v>2</v>
      </c>
      <c r="F6" s="132" t="s">
        <v>40</v>
      </c>
      <c r="G6" s="56" t="s">
        <v>11</v>
      </c>
      <c r="H6" s="62" t="s">
        <v>37</v>
      </c>
      <c r="I6" s="65">
        <v>5</v>
      </c>
      <c r="J6" s="57">
        <v>5</v>
      </c>
      <c r="K6" s="57">
        <v>5</v>
      </c>
      <c r="L6" s="57">
        <v>5</v>
      </c>
      <c r="M6" s="57">
        <v>5</v>
      </c>
      <c r="N6" s="57"/>
      <c r="O6" s="57"/>
      <c r="P6" s="58"/>
    </row>
    <row r="7" spans="2:16" ht="30" customHeight="1" thickBot="1" x14ac:dyDescent="0.3">
      <c r="E7" s="144"/>
      <c r="F7" s="133"/>
      <c r="G7" s="59" t="s">
        <v>12</v>
      </c>
      <c r="H7" s="63" t="s">
        <v>37</v>
      </c>
      <c r="I7" s="66">
        <v>5</v>
      </c>
      <c r="J7" s="60">
        <v>35</v>
      </c>
      <c r="K7" s="60">
        <v>5</v>
      </c>
      <c r="L7" s="60">
        <v>5</v>
      </c>
      <c r="M7" s="60">
        <v>5</v>
      </c>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2</v>
      </c>
    </row>
    <row r="15" spans="2:16" x14ac:dyDescent="0.25">
      <c r="F15" s="90" t="s">
        <v>48</v>
      </c>
      <c r="G15" s="93">
        <v>224125</v>
      </c>
    </row>
    <row r="16" spans="2:16" x14ac:dyDescent="0.25">
      <c r="F16" s="91" t="s">
        <v>49</v>
      </c>
      <c r="G16" s="94">
        <v>45473</v>
      </c>
    </row>
    <row r="19" spans="6:8" ht="23.25" x14ac:dyDescent="0.35">
      <c r="H19" s="95" t="s">
        <v>53</v>
      </c>
    </row>
    <row r="21" spans="6:8" x14ac:dyDescent="0.25">
      <c r="F21">
        <f>COUNT(TAB!I4:P4,TAB!I5:P5,TAB!I6:P6,TAB!I7:P7,TAB!I8:P8,TAB!I9:P9,TAB!I10:P10,TAB!I11:P11)</f>
        <v>26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2024-03-12T08:35:42Z</dcterms:modified>
</cp:coreProperties>
</file>