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<sst xmlns="http://schemas.openxmlformats.org/spreadsheetml/2006/main" count="98" uniqueCount="54">
  <si>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</si>
  <si>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</si>
  <si>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</si>
  <si>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</si>
  <si>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</si>
  <si>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</si>
  <si>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</si>
  <si>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</si>
  <si>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</si>
  <si>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</si>
  <si>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</si>
  <si>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</si>
  <si>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</si>
  <si>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</si>
  <si>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</si>
  <si>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</si>
  <si>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</si>
  <si>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</si>
  <si>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</si>
  <si>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</si>
  <si>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</si>
  <si>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</si>
  <si>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</si>
  <si>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</si>
  <si>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</si>
  <si>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</si>
  <si>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</si>
  <si>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</si>
  <si>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</si>
  <si>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</si>
  <si>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</si>
  <si>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</si>
  <si>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</si>
  <si>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</si>
  <si>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</si>
  <si>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</si>
  <si>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</si>
  <si>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</si>
  <si>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</si>
  <si>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</si>
  <si>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</si>
  <si>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</si>
  <si>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</si>
  <si>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</si>
  <si>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</si>
  <si>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</si>
  <si>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</si>
  <si>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</si>
  <si>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</si>
  <si>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</si>
  <si>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</si>
  <si>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</si>
  <si>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</si>
  <si>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495 574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</si>
</sst>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Bílovice nad Svitavou</v>
      </c>
      <c r="F2" s="114"/>
      <c r="G2" s="114"/>
      <c r="H2" s="31"/>
      <c r="I2" s="39" t="s">
        <v>30</v>
      </c>
      <c r="J2" s="40">
        <f>TAB!$G$14</f>
        <v>1</v>
      </c>
      <c r="K2" s="32"/>
      <c r="L2" s="51" t="s">
        <v>47</v>
      </c>
      <c r="M2" s="55">
        <f>TAB!$G$15</f>
        <v>124315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51</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0</v>
      </c>
      <c r="F18" s="78">
        <f>TAB!J10</f>
        <v>0</v>
      </c>
      <c r="G18" s="78">
        <f>TAB!K10</f>
        <v>0</v>
      </c>
      <c r="H18" s="78">
        <f>TAB!L10</f>
        <v>0</v>
      </c>
      <c r="I18" s="78">
        <f>TAB!M10</f>
        <v>1</v>
      </c>
      <c r="J18" s="78">
        <f>TAB!N10</f>
        <v>1</v>
      </c>
      <c r="K18" s="78">
        <f>TAB!O10</f>
        <v>121</v>
      </c>
      <c r="L18" s="78">
        <f>TAB!P10</f>
        <v>110</v>
      </c>
      <c r="M18" s="82">
        <f aca="true" t="shared" si="3" ref="M18">SUM(E18:L18)</f>
        <v>233</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0</v>
      </c>
      <c r="F20" s="86">
        <f>TAB!J11</f>
        <v>0</v>
      </c>
      <c r="G20" s="86">
        <f>TAB!K11</f>
        <v>0</v>
      </c>
      <c r="H20" s="86">
        <f>TAB!L11</f>
        <v>0</v>
      </c>
      <c r="I20" s="86">
        <f>TAB!M11</f>
        <v>110</v>
      </c>
      <c r="J20" s="86">
        <f>TAB!N11</f>
        <v>180</v>
      </c>
      <c r="K20" s="86">
        <f>TAB!O11</f>
        <v>180</v>
      </c>
      <c r="L20" s="86">
        <f>TAB!P11</f>
        <v>50</v>
      </c>
      <c r="M20" s="72">
        <f aca="true" t="shared" si="4" ref="M20">SUM(E20:L20)</f>
        <v>520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7.710937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v>1</v>
      </c>
      <c r="N10" s="57">
        <v>1</v>
      </c>
      <c r="O10" s="57">
        <v>121</v>
      </c>
      <c r="P10" s="58">
        <v>110</v>
      </c>
    </row>
    <row r="11" spans="5:16" ht="30" customHeight="1" thickBot="1">
      <c r="E11" s="144"/>
      <c r="F11" s="133"/>
      <c r="G11" s="59" t="s">
        <v>12</v>
      </c>
      <c r="H11" s="63" t="s">
        <v>37</v>
      </c>
      <c r="I11" s="66"/>
      <c r="J11" s="60"/>
      <c r="K11" s="60"/>
      <c r="L11" s="60"/>
      <c r="M11" s="60">
        <v>110</v>
      </c>
      <c r="N11" s="60">
        <v>180</v>
      </c>
      <c r="O11" s="60">
        <v>180</v>
      </c>
      <c r="P11" s="61">
        <v>50</v>
      </c>
    </row>
    <row r="12" ht="15" customHeight="1" thickTop="1">
      <c r="F12" s="26"/>
    </row>
    <row r="13" spans="6:7" ht="15">
      <c r="F13" s="89" t="s">
        <v>39</v>
      </c>
      <c r="G13" s="92" t="s">
        <v>21</v>
      </c>
    </row>
    <row r="14" spans="6:7" ht="15">
      <c r="F14" s="90" t="s">
        <v>38</v>
      </c>
      <c r="G14" s="93">
        <v>1</v>
      </c>
    </row>
    <row r="15" spans="6:7" ht="15">
      <c r="F15" s="90" t="s">
        <v>49</v>
      </c>
      <c r="G15" s="93">
        <v>124315</v>
      </c>
    </row>
    <row r="16" spans="6:7" ht="15">
      <c r="F16" s="91" t="s">
        <v>50</v>
      </c>
      <c r="G16" s="94">
        <v>45412</v>
      </c>
    </row>
    <row r="19" ht="23.25">
      <c r="H19" s="95" t="s">
        <v>53</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2023-11-27T07:33:52Z</dcterms:modified>
  <cp:category/>
  <cp:version/>
  <cp:contentType/>
  <cp:contentStatus/>
</cp:coreProperties>
</file>