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5__Zakázka___124135/"/>
    </mc:Choice>
  </mc:AlternateContent>
  <xr:revisionPtr revIDLastSave="5" documentId="8_{22361D09-72C3-413A-9CAB-F9968F934F6F}" xr6:coauthVersionLast="47" xr6:coauthVersionMax="47" xr10:uidLastSave="{71B903E2-75F9-4EA5-BCE0-BD8F11A38A71}"/>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<sst xmlns="http://schemas.openxmlformats.org/spreadsheetml/2006/main" count="98" uniqueCount="54">
  <si>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</si>
  <si>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</si>
  <si>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</si>
  <si>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</si>
  <si>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</si>
  <si>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</si>
  <si>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</si>
  <si>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</si>
  <si>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</si>
  <si>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</si>
  <si>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</si>
  <si>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</si>
  <si>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</si>
  <si>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</si>
  <si>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</si>
  <si>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</si>
  <si>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</si>
  <si>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</si>
  <si>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</si>
  <si>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</si>
  <si>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</si>
  <si>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</si>
  <si>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</si>
  <si>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</si>
  <si>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</si>
  <si>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</si>
  <si>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</si>
  <si>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</si>
  <si>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</si>
  <si>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</si>
  <si>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</si>
  <si>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</si>
  <si>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</si>
  <si>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</si>
  <si>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</si>
  <si>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</si>
  <si>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</si>
  <si>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</si>
  <si>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</si>
  <si>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</si>
  <si>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</si>
  <si>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</si>
  <si>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Těžba a soustřeďování dříví na  OM v</t>
    </r>
    <r>
      <rPr>
        <b/>
        <sz val="10"/>
        <color theme="1"/>
        <rFont val="Arial"/>
        <family val="2"/>
        <charset val="238"/>
      </rPr>
      <t xml:space="preserve"> traktorových terénech</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</si>
  <si>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</si>
  <si>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</si>
  <si>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</si>
  <si>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</si>
  <si>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</si>
  <si>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</si>
  <si>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</si>
  <si>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s využitím </t>
    </r>
    <r>
      <rPr>
        <b/>
        <sz val="10"/>
        <color theme="1"/>
        <rFont val="Arial"/>
        <family val="2"/>
        <charset val="238"/>
      </rPr>
      <t>harvestorové technologie</t>
    </r>
  </si>
  <si>
    <r>
      <t xml:space="preserve">Těžba a soustřeďování dříví na OM s </t>
    </r>
    <r>
      <rPr>
        <b/>
        <sz val="11"/>
        <color theme="1"/>
        <rFont val="Arial"/>
        <family val="2"/>
        <charset val="238"/>
      </rPr>
      <t>využitím harvestorové technologie</t>
    </r>
  </si>
  <si>
    <r>
      <t xml:space="preserve">Těžba a soustřeďování dříví na OM </t>
    </r>
    <r>
      <rPr>
        <b/>
        <sz val="11"/>
        <color theme="1"/>
        <rFont val="Arial"/>
        <family val="2"/>
        <charset val="238"/>
      </rPr>
      <t>s využitím koně</t>
    </r>
  </si>
  <si>
    <t>celková cena zakázky 661 466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</si>
</sst>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49</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Habrůvka</v>
      </c>
      <c r="F2" s="120"/>
      <c r="G2" s="120"/>
      <c r="H2" s="31"/>
      <c r="I2" s="39" t="s">
        <v>30</v>
      </c>
      <c r="J2" s="40">
        <f>TAB!$G$14</f>
        <v>3</v>
      </c>
      <c r="K2" s="32"/>
      <c r="L2" s="51" t="s">
        <v>44</v>
      </c>
      <c r="M2" s="55">
        <f>TAB!$G$15</f>
        <v>124135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45</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48</v>
      </c>
      <c r="C6" s="98" t="s">
        <v>11</v>
      </c>
      <c r="D6" s="77" t="s">
        <v>13</v>
      </c>
      <c r="E6" s="87">
        <f>TAB!I4</f>
        <v>0</v>
      </c>
      <c r="F6" s="87">
        <f>TAB!J4</f>
        <v>0</v>
      </c>
      <c r="G6" s="80">
        <f>TAB!K4</f>
        <v>0</v>
      </c>
      <c r="H6" s="80">
        <f>TAB!L4</f>
        <v>5</v>
      </c>
      <c r="I6" s="80">
        <f>TAB!M4</f>
        <v>5</v>
      </c>
      <c r="J6" s="80">
        <f>TAB!N4</f>
        <v>5</v>
      </c>
      <c r="K6" s="80">
        <f>TAB!O4</f>
        <v>10</v>
      </c>
      <c r="L6" s="81">
        <f>TAB!P4</f>
        <v>610</v>
      </c>
      <c r="M6" s="82">
        <f t="shared" ref="M6:M16" si="0">SUM(E6:L6)</f>
        <v>635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5</v>
      </c>
      <c r="I8" s="70">
        <f>TAB!M5</f>
        <v>5</v>
      </c>
      <c r="J8" s="70">
        <f>TAB!N5</f>
        <v>25</v>
      </c>
      <c r="K8" s="70">
        <f>TAB!O5</f>
        <v>45</v>
      </c>
      <c r="L8" s="71">
        <f>TAB!P5</f>
        <v>637</v>
      </c>
      <c r="M8" s="72">
        <f t="shared" si="0"/>
        <v>717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52</v>
      </c>
      <c r="C10" s="98" t="s">
        <v>11</v>
      </c>
      <c r="D10" s="77" t="s">
        <v>13</v>
      </c>
      <c r="E10" s="78">
        <f>TAB!I6</f>
        <v>8</v>
      </c>
      <c r="F10" s="79">
        <f>TAB!J6</f>
        <v>20</v>
      </c>
      <c r="G10" s="80">
        <f>TAB!K6</f>
        <v>5</v>
      </c>
      <c r="H10" s="80">
        <f>TAB!L6</f>
        <v>0</v>
      </c>
      <c r="I10" s="80">
        <f>TAB!M6</f>
        <v>0</v>
      </c>
      <c r="J10" s="80">
        <f>TAB!N6</f>
        <v>0</v>
      </c>
      <c r="K10" s="80">
        <f>TAB!O6</f>
        <v>0</v>
      </c>
      <c r="L10" s="81">
        <f>TAB!P6</f>
        <v>0</v>
      </c>
      <c r="M10" s="82">
        <f t="shared" ref="M10" si="1">SUM(E10:L10)</f>
        <v>33</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45</v>
      </c>
      <c r="F12" s="70">
        <f>TAB!J7</f>
        <v>5</v>
      </c>
      <c r="G12" s="70">
        <f>TAB!K7</f>
        <v>5</v>
      </c>
      <c r="H12" s="70">
        <f>TAB!L7</f>
        <v>0</v>
      </c>
      <c r="I12" s="70">
        <f>TAB!M7</f>
        <v>0</v>
      </c>
      <c r="J12" s="70">
        <f>TAB!N7</f>
        <v>0</v>
      </c>
      <c r="K12" s="70">
        <f>TAB!O7</f>
        <v>0</v>
      </c>
      <c r="L12" s="71">
        <f>TAB!P7</f>
        <v>0</v>
      </c>
      <c r="M12" s="72">
        <f t="shared" ref="M12" si="2">SUM(E12:L12)</f>
        <v>55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51</v>
      </c>
      <c r="C14" s="98" t="s">
        <v>11</v>
      </c>
      <c r="D14" s="11" t="s">
        <v>13</v>
      </c>
      <c r="E14" s="45">
        <f>TAB!I8</f>
        <v>0</v>
      </c>
      <c r="F14" s="46">
        <f>TAB!J8</f>
        <v>0</v>
      </c>
      <c r="G14" s="41">
        <f>TAB!K8</f>
        <v>0</v>
      </c>
      <c r="H14" s="41">
        <f>TAB!L8</f>
        <v>0</v>
      </c>
      <c r="I14" s="41">
        <f>TAB!M8</f>
        <v>0</v>
      </c>
      <c r="J14" s="41">
        <f>TAB!N8</f>
        <v>5</v>
      </c>
      <c r="K14" s="41">
        <f>TAB!O8</f>
        <v>5</v>
      </c>
      <c r="L14" s="42">
        <f>TAB!P8</f>
        <v>5</v>
      </c>
      <c r="M14" s="12">
        <f t="shared" si="0"/>
        <v>15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0</v>
      </c>
      <c r="F16" s="43">
        <f>TAB!J9</f>
        <v>0</v>
      </c>
      <c r="G16" s="43">
        <f>TAB!K9</f>
        <v>0</v>
      </c>
      <c r="H16" s="43">
        <f>TAB!L9</f>
        <v>0</v>
      </c>
      <c r="I16" s="43">
        <f>TAB!M9</f>
        <v>0</v>
      </c>
      <c r="J16" s="43">
        <f>TAB!N9</f>
        <v>5</v>
      </c>
      <c r="K16" s="43">
        <f>TAB!O9</f>
        <v>5</v>
      </c>
      <c r="L16" s="44">
        <f>TAB!P9</f>
        <v>5</v>
      </c>
      <c r="M16" s="16">
        <f t="shared" si="0"/>
        <v>15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43</v>
      </c>
      <c r="C18" s="98" t="s">
        <v>11</v>
      </c>
      <c r="D18" s="77" t="s">
        <v>13</v>
      </c>
      <c r="E18" s="78">
        <f>TAB!I10</f>
        <v>0</v>
      </c>
      <c r="F18" s="78">
        <f>TAB!J10</f>
        <v>0</v>
      </c>
      <c r="G18" s="78">
        <f>TAB!K10</f>
        <v>0</v>
      </c>
      <c r="H18" s="78">
        <f>TAB!L10</f>
        <v>0</v>
      </c>
      <c r="I18" s="78">
        <f>TAB!M10</f>
        <v>0</v>
      </c>
      <c r="J18" s="78">
        <f>TAB!N10</f>
        <v>5</v>
      </c>
      <c r="K18" s="78">
        <f>TAB!O10</f>
        <v>5</v>
      </c>
      <c r="L18" s="78">
        <f>TAB!P10</f>
        <v>5</v>
      </c>
      <c r="M18" s="82">
        <f t="shared" ref="M18" si="3">SUM(E18:L18)</f>
        <v>15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0</v>
      </c>
      <c r="J20" s="86">
        <f>TAB!N11</f>
        <v>5</v>
      </c>
      <c r="K20" s="86">
        <f>TAB!O11</f>
        <v>5</v>
      </c>
      <c r="L20" s="86">
        <f>TAB!P11</f>
        <v>5</v>
      </c>
      <c r="M20" s="72">
        <f t="shared" ref="M20" si="4">SUM(E20:L20)</f>
        <v>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v>5</v>
      </c>
      <c r="M4" s="57">
        <v>5</v>
      </c>
      <c r="N4" s="57">
        <v>5</v>
      </c>
      <c r="O4" s="57">
        <v>10</v>
      </c>
      <c r="P4" s="58">
        <v>610</v>
      </c>
    </row>
    <row r="5" spans="2:16" ht="30" customHeight="1" thickBot="1" x14ac:dyDescent="0.3">
      <c r="B5" t="s">
        <v>21</v>
      </c>
      <c r="D5">
        <v>3</v>
      </c>
      <c r="E5" s="144"/>
      <c r="F5" s="133"/>
      <c r="G5" s="59" t="s">
        <v>12</v>
      </c>
      <c r="H5" s="63" t="s">
        <v>37</v>
      </c>
      <c r="I5" s="66"/>
      <c r="J5" s="60"/>
      <c r="K5" s="60"/>
      <c r="L5" s="60">
        <v>5</v>
      </c>
      <c r="M5" s="60">
        <v>5</v>
      </c>
      <c r="N5" s="60">
        <v>25</v>
      </c>
      <c r="O5" s="60">
        <v>45</v>
      </c>
      <c r="P5" s="61">
        <v>637</v>
      </c>
    </row>
    <row r="6" spans="2:16" ht="30" customHeight="1" thickTop="1" x14ac:dyDescent="0.25">
      <c r="E6" s="143">
        <v>2</v>
      </c>
      <c r="F6" s="132" t="s">
        <v>40</v>
      </c>
      <c r="G6" s="56" t="s">
        <v>11</v>
      </c>
      <c r="H6" s="62" t="s">
        <v>37</v>
      </c>
      <c r="I6" s="65">
        <v>8</v>
      </c>
      <c r="J6" s="57">
        <v>20</v>
      </c>
      <c r="K6" s="57">
        <v>5</v>
      </c>
      <c r="L6" s="57"/>
      <c r="M6" s="57"/>
      <c r="N6" s="57"/>
      <c r="O6" s="57"/>
      <c r="P6" s="58"/>
    </row>
    <row r="7" spans="2:16" ht="30" customHeight="1" thickBot="1" x14ac:dyDescent="0.3">
      <c r="E7" s="144"/>
      <c r="F7" s="133"/>
      <c r="G7" s="59" t="s">
        <v>12</v>
      </c>
      <c r="H7" s="63" t="s">
        <v>37</v>
      </c>
      <c r="I7" s="66">
        <v>45</v>
      </c>
      <c r="J7" s="60">
        <v>5</v>
      </c>
      <c r="K7" s="60">
        <v>5</v>
      </c>
      <c r="L7" s="60"/>
      <c r="M7" s="60"/>
      <c r="N7" s="60"/>
      <c r="O7" s="60"/>
      <c r="P7" s="61"/>
    </row>
    <row r="8" spans="2:16" ht="30" customHeight="1" thickTop="1" x14ac:dyDescent="0.25">
      <c r="D8">
        <v>4</v>
      </c>
      <c r="E8" s="143">
        <v>5</v>
      </c>
      <c r="F8" s="132" t="s">
        <v>50</v>
      </c>
      <c r="G8" s="56" t="s">
        <v>11</v>
      </c>
      <c r="H8" s="62" t="s">
        <v>37</v>
      </c>
      <c r="I8" s="65"/>
      <c r="J8" s="57"/>
      <c r="K8" s="57"/>
      <c r="L8" s="57"/>
      <c r="M8" s="57"/>
      <c r="N8" s="57">
        <v>5</v>
      </c>
      <c r="O8" s="57">
        <v>5</v>
      </c>
      <c r="P8" s="58">
        <v>5</v>
      </c>
    </row>
    <row r="9" spans="2:16" ht="30" customHeight="1" thickBot="1" x14ac:dyDescent="0.3">
      <c r="D9">
        <v>5</v>
      </c>
      <c r="E9" s="144"/>
      <c r="F9" s="133"/>
      <c r="G9" s="59" t="s">
        <v>12</v>
      </c>
      <c r="H9" s="63" t="s">
        <v>37</v>
      </c>
      <c r="I9" s="66"/>
      <c r="J9" s="60"/>
      <c r="K9" s="60"/>
      <c r="L9" s="60"/>
      <c r="M9" s="60"/>
      <c r="N9" s="60">
        <v>5</v>
      </c>
      <c r="O9" s="60">
        <v>5</v>
      </c>
      <c r="P9" s="61">
        <v>5</v>
      </c>
    </row>
    <row r="10" spans="2:16" ht="30" customHeight="1" thickTop="1" x14ac:dyDescent="0.25">
      <c r="E10" s="143">
        <v>4</v>
      </c>
      <c r="F10" s="132" t="s">
        <v>41</v>
      </c>
      <c r="G10" s="56" t="s">
        <v>11</v>
      </c>
      <c r="H10" s="62" t="s">
        <v>37</v>
      </c>
      <c r="I10" s="65"/>
      <c r="J10" s="57"/>
      <c r="K10" s="57"/>
      <c r="L10" s="57"/>
      <c r="M10" s="57"/>
      <c r="N10" s="57">
        <v>5</v>
      </c>
      <c r="O10" s="57">
        <v>5</v>
      </c>
      <c r="P10" s="58">
        <v>5</v>
      </c>
    </row>
    <row r="11" spans="2:16" ht="30" customHeight="1" thickBot="1" x14ac:dyDescent="0.3">
      <c r="E11" s="144"/>
      <c r="F11" s="133"/>
      <c r="G11" s="59" t="s">
        <v>12</v>
      </c>
      <c r="H11" s="63" t="s">
        <v>37</v>
      </c>
      <c r="I11" s="66"/>
      <c r="J11" s="60"/>
      <c r="K11" s="60"/>
      <c r="L11" s="60"/>
      <c r="M11" s="60"/>
      <c r="N11" s="60">
        <v>5</v>
      </c>
      <c r="O11" s="60">
        <v>5</v>
      </c>
      <c r="P11" s="61">
        <v>5</v>
      </c>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46</v>
      </c>
      <c r="G15" s="93">
        <v>124135</v>
      </c>
    </row>
    <row r="16" spans="2:16" x14ac:dyDescent="0.25">
      <c r="F16" s="91" t="s">
        <v>47</v>
      </c>
      <c r="G16" s="94">
        <v>45412</v>
      </c>
    </row>
    <row r="19" spans="6:8" ht="23.25" x14ac:dyDescent="0.35">
      <c r="H19" s="95" t="s">
        <v>53</v>
      </c>
    </row>
    <row r="21" spans="6:8" x14ac:dyDescent="0.25">
      <c r="F21">
        <f>COUNT(TAB!I4:P4,TAB!I5:P5,TAB!I6:P6,TAB!I7:P7,TAB!I8:P8,TAB!I9:P9,TAB!I10:P10,TAB!I11:P11)</f>
        <v>28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2023-11-27T07:23:37Z</dcterms:modified>
</cp:coreProperties>
</file>