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2__Zakázka___124066/"/>
    </mc:Choice>
  </mc:AlternateContent>
  <xr:revisionPtr revIDLastSave="6" documentId="8_{70759A2C-37F1-4A45-A4AF-D3D7735DFFBB}" xr6:coauthVersionLast="47" xr6:coauthVersionMax="47" xr10:uidLastSave="{C82C6A0D-6AB4-4F10-8E63-BF1FE2BBAD7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<sst xmlns="http://schemas.openxmlformats.org/spreadsheetml/2006/main" count="98" uniqueCount="54">
  <si>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</si>
  <si>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</si>
  <si>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</si>
  <si>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</si>
  <si>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</si>
  <si>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</si>
  <si>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</si>
  <si>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</si>
  <si>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</si>
  <si>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</si>
  <si>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</si>
  <si>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</si>
  <si>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</si>
  <si>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</si>
  <si>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</si>
  <si>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</si>
  <si>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</si>
  <si>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</si>
  <si>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</si>
  <si>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</si>
  <si>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</si>
  <si>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</si>
  <si>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</si>
  <si>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</si>
  <si>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</si>
  <si>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</si>
  <si>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</si>
  <si>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</si>
  <si>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</si>
  <si>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</si>
  <si>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</si>
  <si>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</si>
  <si>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</si>
  <si>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</si>
  <si>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</si>
  <si>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</si>
  <si>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</si>
  <si>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</si>
  <si>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</si>
  <si>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</si>
  <si>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</si>
  <si>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</si>
  <si>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</si>
  <si>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</si>
  <si>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</si>
  <si>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</si>
  <si>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</si>
  <si>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</si>
  <si>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</si>
  <si>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</si>
  <si>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</si>
  <si>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harvestorové technologie</t>
    </r>
  </si>
  <si>
    <r>
      <t>Těžba a soustřeďování dříví na OM s využitím</t>
    </r>
    <r>
      <rPr>
        <b/>
        <sz val="10"/>
        <color theme="1"/>
        <rFont val="Arial"/>
        <family val="2"/>
        <charset val="238"/>
      </rPr>
      <t xml:space="preserve"> harvestorové technologie</t>
    </r>
  </si>
  <si>
    <t>celková cena zakázky 2 173 820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</si>
</sst>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0</xdr:row>
      <xdr:rowOff>95250</xdr:rowOff>
    </xdr:from>
    <xdr:to>
      <xdr:col>2</xdr:col>
      <xdr:colOff>267759</xdr:colOff>
      <xdr:row>0</xdr:row>
      <xdr:rowOff>956734</xdr:rowOff>
    </xdr:to>
    <xdr:pic>
      <xdr:nvPicPr>
        <xdr:cNvPr id="3" name="obrázek 1">
          <a:extLst>
            <a:ext uri="{FF2B5EF4-FFF2-40B4-BE49-F238E27FC236}">
              <a16:creationId xmlns:a16="http://schemas.microsoft.com/office/drawing/2014/main" id="{64F5F490-B9F6-46FB-A693-B4219730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4"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50</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Vranov</v>
      </c>
      <c r="F2" s="114"/>
      <c r="G2" s="114"/>
      <c r="H2" s="31"/>
      <c r="I2" s="39" t="s">
        <v>30</v>
      </c>
      <c r="J2" s="40">
        <f>TAB!$G$14</f>
        <v>1.2</v>
      </c>
      <c r="K2" s="32"/>
      <c r="L2" s="51" t="s">
        <v>45</v>
      </c>
      <c r="M2" s="55">
        <f>TAB!$G$15</f>
        <v>124066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46</v>
      </c>
      <c r="K3" s="115"/>
      <c r="L3" s="115"/>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49</v>
      </c>
      <c r="C6" s="123" t="s">
        <v>11</v>
      </c>
      <c r="D6" s="77" t="s">
        <v>13</v>
      </c>
      <c r="E6" s="87">
        <f>TAB!I4</f>
        <v>50</v>
      </c>
      <c r="F6" s="87">
        <f>TAB!J4</f>
        <v>5</v>
      </c>
      <c r="G6" s="80">
        <f>TAB!K4</f>
        <v>75</v>
      </c>
      <c r="H6" s="80">
        <f>TAB!L4</f>
        <v>90</v>
      </c>
      <c r="I6" s="80">
        <f>TAB!M4</f>
        <v>30</v>
      </c>
      <c r="J6" s="80">
        <f>TAB!N4</f>
        <v>10</v>
      </c>
      <c r="K6" s="80">
        <f>TAB!O4</f>
        <v>70</v>
      </c>
      <c r="L6" s="81">
        <f>TAB!P4</f>
        <v>320</v>
      </c>
      <c r="M6" s="82">
        <f t="shared" ref="M6:M16" si="0">SUM(E6:L6)</f>
        <v>650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100</v>
      </c>
      <c r="F8" s="70">
        <f>TAB!J5</f>
        <v>5</v>
      </c>
      <c r="G8" s="70">
        <f>TAB!K5</f>
        <v>5</v>
      </c>
      <c r="H8" s="70">
        <f>TAB!L5</f>
        <v>5</v>
      </c>
      <c r="I8" s="70">
        <f>TAB!M5</f>
        <v>300</v>
      </c>
      <c r="J8" s="70">
        <f>TAB!N5</f>
        <v>5</v>
      </c>
      <c r="K8" s="70">
        <f>TAB!O5</f>
        <v>300</v>
      </c>
      <c r="L8" s="71">
        <f>TAB!P5</f>
        <v>1025</v>
      </c>
      <c r="M8" s="72">
        <f t="shared" si="0"/>
        <v>1745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51</v>
      </c>
      <c r="C10" s="123" t="s">
        <v>11</v>
      </c>
      <c r="D10" s="77" t="s">
        <v>13</v>
      </c>
      <c r="E10" s="78">
        <f>TAB!I6</f>
        <v>0</v>
      </c>
      <c r="F10" s="79">
        <f>TAB!J6</f>
        <v>0</v>
      </c>
      <c r="G10" s="80">
        <f>TAB!K6</f>
        <v>0</v>
      </c>
      <c r="H10" s="80">
        <f>TAB!L6</f>
        <v>0</v>
      </c>
      <c r="I10" s="80">
        <f>TAB!M6</f>
        <v>0</v>
      </c>
      <c r="J10" s="80">
        <f>TAB!N6</f>
        <v>0</v>
      </c>
      <c r="K10" s="80">
        <f>TAB!O6</f>
        <v>50</v>
      </c>
      <c r="L10" s="81">
        <f>TAB!P6</f>
        <v>600</v>
      </c>
      <c r="M10" s="82">
        <f t="shared" ref="M10" si="1">SUM(E10:L10)</f>
        <v>650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0</v>
      </c>
      <c r="F12" s="70">
        <f>TAB!J7</f>
        <v>0</v>
      </c>
      <c r="G12" s="70">
        <f>TAB!K7</f>
        <v>0</v>
      </c>
      <c r="H12" s="70">
        <f>TAB!L7</f>
        <v>0</v>
      </c>
      <c r="I12" s="70">
        <f>TAB!M7</f>
        <v>0</v>
      </c>
      <c r="J12" s="70">
        <f>TAB!N7</f>
        <v>0</v>
      </c>
      <c r="K12" s="70">
        <f>TAB!O7</f>
        <v>50</v>
      </c>
      <c r="L12" s="71">
        <f>TAB!P7</f>
        <v>200</v>
      </c>
      <c r="M12" s="72">
        <f t="shared" ref="M12" si="2">SUM(E12:L12)</f>
        <v>250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43</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44</v>
      </c>
      <c r="C18" s="123" t="s">
        <v>11</v>
      </c>
      <c r="D18" s="77" t="s">
        <v>13</v>
      </c>
      <c r="E18" s="78">
        <f>TAB!I10</f>
        <v>50</v>
      </c>
      <c r="F18" s="78">
        <f>TAB!J10</f>
        <v>5</v>
      </c>
      <c r="G18" s="78">
        <f>TAB!K10</f>
        <v>5</v>
      </c>
      <c r="H18" s="78">
        <f>TAB!L10</f>
        <v>5</v>
      </c>
      <c r="I18" s="78">
        <f>TAB!M10</f>
        <v>20</v>
      </c>
      <c r="J18" s="78">
        <f>TAB!N10</f>
        <v>5</v>
      </c>
      <c r="K18" s="78">
        <f>TAB!O10</f>
        <v>5</v>
      </c>
      <c r="L18" s="78">
        <f>TAB!P10</f>
        <v>100</v>
      </c>
      <c r="M18" s="82">
        <f t="shared" ref="M18" si="3">SUM(E18:L18)</f>
        <v>195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150</v>
      </c>
      <c r="F20" s="86">
        <f>TAB!J11</f>
        <v>5</v>
      </c>
      <c r="G20" s="86">
        <f>TAB!K11</f>
        <v>5</v>
      </c>
      <c r="H20" s="86">
        <f>TAB!L11</f>
        <v>50</v>
      </c>
      <c r="I20" s="86">
        <f>TAB!M11</f>
        <v>50</v>
      </c>
      <c r="J20" s="86">
        <f>TAB!N11</f>
        <v>50</v>
      </c>
      <c r="K20" s="86">
        <f>TAB!O11</f>
        <v>5</v>
      </c>
      <c r="L20" s="86">
        <f>TAB!P11</f>
        <v>400</v>
      </c>
      <c r="M20" s="72">
        <f t="shared" ref="M20" si="4">SUM(E20:L20)</f>
        <v>715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v>50</v>
      </c>
      <c r="J4" s="57">
        <v>5</v>
      </c>
      <c r="K4" s="57">
        <v>75</v>
      </c>
      <c r="L4" s="57">
        <v>90</v>
      </c>
      <c r="M4" s="57">
        <v>30</v>
      </c>
      <c r="N4" s="57">
        <v>10</v>
      </c>
      <c r="O4" s="57">
        <v>70</v>
      </c>
      <c r="P4" s="58">
        <v>320</v>
      </c>
    </row>
    <row r="5" spans="2:16" ht="30" customHeight="1" thickBot="1" x14ac:dyDescent="0.3">
      <c r="B5" t="s">
        <v>21</v>
      </c>
      <c r="D5">
        <v>3</v>
      </c>
      <c r="E5" s="144"/>
      <c r="F5" s="133"/>
      <c r="G5" s="59" t="s">
        <v>12</v>
      </c>
      <c r="H5" s="63" t="s">
        <v>37</v>
      </c>
      <c r="I5" s="66">
        <v>100</v>
      </c>
      <c r="J5" s="60">
        <v>5</v>
      </c>
      <c r="K5" s="60">
        <v>5</v>
      </c>
      <c r="L5" s="60">
        <v>5</v>
      </c>
      <c r="M5" s="60">
        <v>300</v>
      </c>
      <c r="N5" s="60">
        <v>5</v>
      </c>
      <c r="O5" s="60">
        <v>300</v>
      </c>
      <c r="P5" s="61">
        <v>1025</v>
      </c>
    </row>
    <row r="6" spans="2:16" ht="30" customHeight="1" thickTop="1" x14ac:dyDescent="0.25">
      <c r="E6" s="143">
        <v>5</v>
      </c>
      <c r="F6" s="132" t="s">
        <v>52</v>
      </c>
      <c r="G6" s="56" t="s">
        <v>11</v>
      </c>
      <c r="H6" s="62" t="s">
        <v>37</v>
      </c>
      <c r="I6" s="65"/>
      <c r="J6" s="57"/>
      <c r="K6" s="57"/>
      <c r="L6" s="57"/>
      <c r="M6" s="57"/>
      <c r="N6" s="57"/>
      <c r="O6" s="57">
        <v>50</v>
      </c>
      <c r="P6" s="58">
        <v>600</v>
      </c>
    </row>
    <row r="7" spans="2:16" ht="30" customHeight="1" thickBot="1" x14ac:dyDescent="0.3">
      <c r="E7" s="144"/>
      <c r="F7" s="133"/>
      <c r="G7" s="59" t="s">
        <v>12</v>
      </c>
      <c r="H7" s="63" t="s">
        <v>37</v>
      </c>
      <c r="I7" s="66"/>
      <c r="J7" s="60"/>
      <c r="K7" s="60"/>
      <c r="L7" s="60"/>
      <c r="M7" s="60"/>
      <c r="N7" s="60"/>
      <c r="O7" s="60">
        <v>50</v>
      </c>
      <c r="P7" s="61">
        <v>200</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v>50</v>
      </c>
      <c r="J10" s="57">
        <v>5</v>
      </c>
      <c r="K10" s="57">
        <v>5</v>
      </c>
      <c r="L10" s="57">
        <v>5</v>
      </c>
      <c r="M10" s="57">
        <v>20</v>
      </c>
      <c r="N10" s="57">
        <v>5</v>
      </c>
      <c r="O10" s="57">
        <v>5</v>
      </c>
      <c r="P10" s="58">
        <v>100</v>
      </c>
    </row>
    <row r="11" spans="2:16" ht="30" customHeight="1" thickBot="1" x14ac:dyDescent="0.3">
      <c r="E11" s="144"/>
      <c r="F11" s="133"/>
      <c r="G11" s="59" t="s">
        <v>12</v>
      </c>
      <c r="H11" s="63" t="s">
        <v>37</v>
      </c>
      <c r="I11" s="66">
        <v>150</v>
      </c>
      <c r="J11" s="60">
        <v>5</v>
      </c>
      <c r="K11" s="60">
        <v>5</v>
      </c>
      <c r="L11" s="60">
        <v>50</v>
      </c>
      <c r="M11" s="60">
        <v>50</v>
      </c>
      <c r="N11" s="60">
        <v>50</v>
      </c>
      <c r="O11" s="60">
        <v>5</v>
      </c>
      <c r="P11" s="61">
        <v>400</v>
      </c>
    </row>
    <row r="12" spans="2:16" ht="15" customHeight="1" thickTop="1" x14ac:dyDescent="0.25">
      <c r="F12" s="26"/>
    </row>
    <row r="13" spans="2:16" x14ac:dyDescent="0.25">
      <c r="F13" s="89" t="s">
        <v>39</v>
      </c>
      <c r="G13" s="92" t="s">
        <v>20</v>
      </c>
    </row>
    <row r="14" spans="2:16" x14ac:dyDescent="0.25">
      <c r="F14" s="90" t="s">
        <v>38</v>
      </c>
      <c r="G14" s="93">
        <v>1.2</v>
      </c>
    </row>
    <row r="15" spans="2:16" x14ac:dyDescent="0.25">
      <c r="F15" s="90" t="s">
        <v>47</v>
      </c>
      <c r="G15" s="93">
        <v>124066</v>
      </c>
    </row>
    <row r="16" spans="2:16" x14ac:dyDescent="0.25">
      <c r="F16" s="91" t="s">
        <v>48</v>
      </c>
      <c r="G16" s="94">
        <v>45412</v>
      </c>
    </row>
    <row r="19" spans="6:8" ht="23.25" x14ac:dyDescent="0.35">
      <c r="H19" s="95" t="s">
        <v>53</v>
      </c>
    </row>
    <row r="21" spans="6:8" x14ac:dyDescent="0.25">
      <c r="F21">
        <f>COUNT(TAB!I4:P4,TAB!I5:P5,TAB!I6:P6,TAB!I7:P7,TAB!I8:P8,TAB!I9:P9,TAB!I10:P10,TAB!I11:P11)</f>
        <v>36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2023-11-27T07:16:12Z</dcterms:modified>
</cp:coreProperties>
</file>