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<sst xmlns="http://schemas.openxmlformats.org/spreadsheetml/2006/main" count="542" uniqueCount="322">
  <si>
    <t>Položka č.:</t>
  </si>
  <si>
    <t>Název a popis:</t>
  </si>
  <si>
    <t>Typ:</t>
  </si>
  <si>
    <t>Rozměr v mm:</t>
  </si>
  <si>
    <t>MJ:</t>
  </si>
  <si>
    <t>Počet ks:</t>
  </si>
  <si>
    <t>Napětí:
(V)</t>
  </si>
  <si>
    <t>Příkon:
[kW]</t>
  </si>
  <si>
    <t>Připojení plyn :</t>
  </si>
  <si>
    <t>Připojení ZTI:</t>
  </si>
  <si>
    <t xml:space="preserve">Cena za </t>
  </si>
  <si>
    <t>Cena celkem
bez DPH:</t>
  </si>
  <si>
    <t>Upravená
voda</t>
  </si>
  <si>
    <t>Studená
voda</t>
  </si>
  <si>
    <t>Teplá
voda</t>
  </si>
  <si>
    <t>Odpad</t>
  </si>
  <si>
    <t>MJ bez DPH:</t>
  </si>
  <si>
    <t>VARNA MINUTKY</t>
  </si>
  <si>
    <t>101</t>
  </si>
  <si>
    <t>Mrazicí skříň</t>
  </si>
  <si>
    <t>684x800x2040</t>
  </si>
  <si>
    <t>ks</t>
  </si>
  <si>
    <t>102</t>
  </si>
  <si>
    <t>Pracovní stůl se zásuvkovým blokem</t>
  </si>
  <si>
    <t>103</t>
  </si>
  <si>
    <t>Nástěnný odsavač par</t>
  </si>
  <si>
    <t>dodávka VZT</t>
  </si>
  <si>
    <t>-</t>
  </si>
  <si>
    <t>104</t>
  </si>
  <si>
    <t>Fritéza elektrická, 2 vany</t>
  </si>
  <si>
    <t>105</t>
  </si>
  <si>
    <t>Udržovač hranolek, elektrický</t>
  </si>
  <si>
    <t>400x920x250</t>
  </si>
  <si>
    <t>ohřev pomocí infračervené lampy, kapacita: 4kg, vhodné pro GN 1/1 nebo ekvivalent o max. hloubce 160 mm</t>
  </si>
  <si>
    <t>105.1</t>
  </si>
  <si>
    <t>Podestavba pod udržovač hranolek s nožičkami</t>
  </si>
  <si>
    <t>106</t>
  </si>
  <si>
    <t>Neutrální modul s policí</t>
  </si>
  <si>
    <t>107</t>
  </si>
  <si>
    <t>Gril elektrický</t>
  </si>
  <si>
    <t>107.1</t>
  </si>
  <si>
    <t>Podestavba pod gril  s nožičkami</t>
  </si>
  <si>
    <t>108</t>
  </si>
  <si>
    <t>Konvektomat elektrický, 6xGN1/1</t>
  </si>
  <si>
    <t>850x842x754</t>
  </si>
  <si>
    <t>x</t>
  </si>
  <si>
    <t>viz samostatný technický standart - příloha výkazu výměr</t>
  </si>
  <si>
    <t>108.1</t>
  </si>
  <si>
    <t>Podstavec pod konvektomat se zásuvy na GN</t>
  </si>
  <si>
    <t xml:space="preserve">855x626x900 </t>
  </si>
  <si>
    <t>109</t>
  </si>
  <si>
    <t>Skříňka nástěnná</t>
  </si>
  <si>
    <t>1062x300x700</t>
  </si>
  <si>
    <t>viz. Samostatný technický standart nerezového nábytku - příloha výkazu výměr</t>
  </si>
  <si>
    <t>110</t>
  </si>
  <si>
    <t>Pracovní stůl s umyvadlem a policí</t>
  </si>
  <si>
    <t>2125x500x900</t>
  </si>
  <si>
    <t>111</t>
  </si>
  <si>
    <t>VÝDEJ MINUTKY</t>
  </si>
  <si>
    <t>201</t>
  </si>
  <si>
    <t>Vozík na talíře vyhřívaný, 1 šachta</t>
  </si>
  <si>
    <t>433x445x1038</t>
  </si>
  <si>
    <t>202</t>
  </si>
  <si>
    <t>Výdejní modul s vestavěnou technlogií</t>
  </si>
  <si>
    <t>4070x800x900</t>
  </si>
  <si>
    <t>203</t>
  </si>
  <si>
    <t>Hygienický zákryt</t>
  </si>
  <si>
    <t>2050x300x300</t>
  </si>
  <si>
    <t>204</t>
  </si>
  <si>
    <t>Vana chladicí 1xGN1/1, vestavěná</t>
  </si>
  <si>
    <t>205</t>
  </si>
  <si>
    <t>206</t>
  </si>
  <si>
    <t>207</t>
  </si>
  <si>
    <t>Vestavěný rám na ohřevné moduly, 2 sloty</t>
  </si>
  <si>
    <t>1315x736x302</t>
  </si>
  <si>
    <t>207.1</t>
  </si>
  <si>
    <t>Ohřevný modul</t>
  </si>
  <si>
    <t>325x620x63</t>
  </si>
  <si>
    <t>208</t>
  </si>
  <si>
    <t>Chladicí stůl, 2 sekce</t>
  </si>
  <si>
    <t>1350x800x900</t>
  </si>
  <si>
    <t>digitální termostat, T-PUR izolace, automatické odtávání, hlavní vypínač, bližší specifikace viz. Samostatný technický standart nerezového nábytku - příloha výkazu výměr</t>
  </si>
  <si>
    <t xml:space="preserve">w  </t>
  </si>
  <si>
    <t>209</t>
  </si>
  <si>
    <t>1450x300x300</t>
  </si>
  <si>
    <t>se skleněnou policí a předním sklem.  Bližší specifikace viz. Samostatný technický standart nerezového nábytku - příloha výkazu výměr</t>
  </si>
  <si>
    <t>210</t>
  </si>
  <si>
    <t>Výdejní modul s vestavěnou technologií</t>
  </si>
  <si>
    <t>2900x800x900</t>
  </si>
  <si>
    <t>210.1</t>
  </si>
  <si>
    <t>Vestavěný rám na ohřevné moduly, 3 sloty</t>
  </si>
  <si>
    <t>210.2</t>
  </si>
  <si>
    <t>325x620x63 </t>
  </si>
  <si>
    <t>211</t>
  </si>
  <si>
    <t>Pojezdová dráha</t>
  </si>
  <si>
    <t>7000x350x40</t>
  </si>
  <si>
    <t xml:space="preserve">Nerezová jaklová konstrukce s pojezdovou deskou. Deska nerezový plech celoplošně podlepený laminátem. Tloušťka desky 40mm. Připevněná k položkám 202 a 210. příprava na připevnění interierové vestavby - pol. 211.1. </t>
  </si>
  <si>
    <t>211.1</t>
  </si>
  <si>
    <t>Interierová vestavba</t>
  </si>
  <si>
    <t>7000x360X860</t>
  </si>
  <si>
    <t>Interierová vestavba s policemi, opláštěním a okopovým plechem. Vyrobeno z dvoustranně laminovaných MDFS desek. HPL a hrany zalisované a lepené polyuretanovým lepidlem pro zajištění maximální odolnosti proti vodě. 3 niky s policemi hloubky 300mm. Výška okopového plechu 100mm. Dekor laminace U630 ST9.</t>
  </si>
  <si>
    <t>DOPLŇKOVÝ PRODEJ, POKLADNY</t>
  </si>
  <si>
    <t>251</t>
  </si>
  <si>
    <t>Chladící skříň</t>
  </si>
  <si>
    <t>780x725x1895</t>
  </si>
  <si>
    <t>252</t>
  </si>
  <si>
    <t>Pokladní modul</t>
  </si>
  <si>
    <t>1550x1200x800</t>
  </si>
  <si>
    <t>253</t>
  </si>
  <si>
    <t>253.1</t>
  </si>
  <si>
    <t>Interierové opláštění</t>
  </si>
  <si>
    <t>2400x1550x800</t>
  </si>
  <si>
    <t>interierové opláštění položek 252 a 253. Vyrobeno z dvoustranně laminovaných MDFS desek. HPL a hrany zalisované a lepené polyuretanovým lepidlem pro zajištění maximální odolnosti proti vodě. Výška okopového plechu 100mm. Dekor laminace U630 ST9.</t>
  </si>
  <si>
    <t>254</t>
  </si>
  <si>
    <t>Regál čtyřpolicový</t>
  </si>
  <si>
    <t>850x500x1800</t>
  </si>
  <si>
    <t>TÁCY A PŘÍBORY</t>
  </si>
  <si>
    <t>351</t>
  </si>
  <si>
    <t>Modul na tácy a příbory</t>
  </si>
  <si>
    <t>2250x1000x1200</t>
  </si>
  <si>
    <t>S prostorem na 3 vozíky na tácy, sloty na uložení GN s příbory, nerezovou horní deskou. Příprava na interierové opláštění. Bližší specifikace viz. Samostatný technický standart nerezového nábytku - příloha výkazu výměr</t>
  </si>
  <si>
    <t>351.1</t>
  </si>
  <si>
    <t>1000x950x20</t>
  </si>
  <si>
    <t>Boční interierové opláštění modulu na tácy a příbory. Oboustranně laminovaná MDFS deska. HPL a hrany zalisované a lepené polyuretanovým lepidlem pro zajištění maximální odolnosti proti vodě. Dekor laminace U630 ST9</t>
  </si>
  <si>
    <t>352</t>
  </si>
  <si>
    <t>Vozík na tácy</t>
  </si>
  <si>
    <t>800x500x900</t>
  </si>
  <si>
    <t>Vozík s elevačním mechanismem zajišťující stále stejnou pozici nejvýše položeného tácu. Kompatibilní s modulem automatického vykládání táců z mycího stroje. Celonerezové provedení, 4 kolečka z toho 2 s brzdou.</t>
  </si>
  <si>
    <t>NÁPOJE</t>
  </si>
  <si>
    <t>401</t>
  </si>
  <si>
    <t>Interierové opláštění nápojového modulu</t>
  </si>
  <si>
    <t>2450x860x20</t>
  </si>
  <si>
    <t>402</t>
  </si>
  <si>
    <t>Výdejní nápojový modul</t>
  </si>
  <si>
    <t>403</t>
  </si>
  <si>
    <t>Výčep</t>
  </si>
  <si>
    <t>403.1</t>
  </si>
  <si>
    <t>Technologie k výčepu</t>
  </si>
  <si>
    <t>329X329X580</t>
  </si>
  <si>
    <t>Průtočné chlazení na točené nápoje. Stálý výkon 27l/h, mokré chlazení, 2 chladicí okruhy</t>
  </si>
  <si>
    <t>404</t>
  </si>
  <si>
    <t>výčepní stojan</t>
  </si>
  <si>
    <t>výčepní stojan na 6 chlazených nápojů, ventilu UF, celonerezové provedení</t>
  </si>
  <si>
    <t>404.1</t>
  </si>
  <si>
    <t>Technologie sodobaru</t>
  </si>
  <si>
    <t>620x690x470</t>
  </si>
  <si>
    <t>Postmix  s recirkulací sody - je možné propojit s  výdejními ventily limonád a sody, umístěných na výdejním panelu. Podstolní provedení, 6 chlazených nápojů, nerezové opláštění</t>
  </si>
  <si>
    <t>405</t>
  </si>
  <si>
    <t>Kávovar automatický</t>
  </si>
  <si>
    <t>dodávka investora</t>
  </si>
  <si>
    <t>406</t>
  </si>
  <si>
    <t>Vozík na nápojový servis</t>
  </si>
  <si>
    <t>DEZERTY, SALÁTY A STUDENÉ POKRMY</t>
  </si>
  <si>
    <t>501</t>
  </si>
  <si>
    <t>Samoobslužný výdejní modul s vestavěnou technologií</t>
  </si>
  <si>
    <t>Celonerezová konstrukce s deskou s otovorem na vestavbu pol. 502. a přípravou na interierové opláštění.Bližší specifikace viz. Samostatný technický standart nerezového nábytku - příloha výkazu výměr</t>
  </si>
  <si>
    <t>501.1</t>
  </si>
  <si>
    <t>Interierové opláštění modulu</t>
  </si>
  <si>
    <t>1800x1200x860</t>
  </si>
  <si>
    <t>interierové opláštění položky 501. Vyrobeno z dvoustranně laminovaných MDFS desek. HPL a hrany zalisované a lepené polyuretanovým lepidlem pro zajištění maximální odolnosti proti vodě. Dvířka pro servisní přístup do modulu. Výška okopového plechu 100mm. Dekor laminace U630 ST9.</t>
  </si>
  <si>
    <t>502</t>
  </si>
  <si>
    <t>Vitrína chladící na dezerty</t>
  </si>
  <si>
    <t>1200x700x750</t>
  </si>
  <si>
    <t>Samoobslužná vitrína s odklápěcími dvířky, vana na 3xGN1/1, 2 etáže polic, Rozsah teplot 2 - 10°C, chladivo R404A, ventilovné chlazení, digitální řídící termostat, LED osvětlení</t>
  </si>
  <si>
    <t>503</t>
  </si>
  <si>
    <t>Samoobslužný výdejní modul s vestavěnou chladicí vanou na 7xGN1/1</t>
  </si>
  <si>
    <t>3100x1200x900</t>
  </si>
  <si>
    <t>Výdejní modul s jednolitou deskou, přípravou na interierové opláštění a vestavěnou chladicí vanou. Vana s T-PUR izolací, chladivo R404A, nastavení +2 až +10°C, digitální řídící termostat. Bližší specifikace viz. Samostatný technický standart nerezového nábytku - příloha výkazu výměr</t>
  </si>
  <si>
    <t>503.1</t>
  </si>
  <si>
    <t>3100x1200x860</t>
  </si>
  <si>
    <t>interierové opláštění položky 503. Vyrobeno z dvoustranně laminovaných MDFS desek. HPL a hrany zalisované a lepené polyuretanovým lepidlem pro zajištění maximální odolnosti proti vodě. Dvířka pro servisní přístup do modulu. Výška okopového plechu 100mm. Dekor laminace U630 ST9.</t>
  </si>
  <si>
    <t>504</t>
  </si>
  <si>
    <t>Nadstavba s osvětlením</t>
  </si>
  <si>
    <t>Skleněná horní police, provedení konstrukce viz. Samostatný technický standart nerezového nábytku - příloha výkazu výměr</t>
  </si>
  <si>
    <t>VÝDEJ HOTOVÝCH JÍDEL</t>
  </si>
  <si>
    <t>601</t>
  </si>
  <si>
    <t>10700 x 360x40</t>
  </si>
  <si>
    <t xml:space="preserve">Nerezová jaklová konstrukce s pojezdovou deskou. Deska nerezový plech celoplošně podlepený laminátem. Tloušťka desky 40mm. Připevněná k položce 602. příprava na připevnění interierové vestavby - pol. 601.1. </t>
  </si>
  <si>
    <t>601.1</t>
  </si>
  <si>
    <t>10700x350x860</t>
  </si>
  <si>
    <t>Interierová vestavba s policemi, opláštěním a okopovým plechem. Vyrobeno z dvoustranně laminovaných MDFS desek. HPL a hrany zalisované a lepené polyuretanovým lepidlem pro zajištění maximální odolnosti proti vodě. 4 niky s policemi hloubky 300mm. Výška okopového plechu 100mm. Dekor laminace U630 ST9.</t>
  </si>
  <si>
    <t>602</t>
  </si>
  <si>
    <t>Samoobslužný výdejní modul vestavěnou technologií</t>
  </si>
  <si>
    <t>2140x800x900</t>
  </si>
  <si>
    <t>602.1</t>
  </si>
  <si>
    <t>602.2</t>
  </si>
  <si>
    <t>603</t>
  </si>
  <si>
    <t>Policová nadstavba s osvětlením</t>
  </si>
  <si>
    <t>Skleněná horní deska, Bližší specifikace viz. Samostatný technický standart nerezového nábytku - příloha výkazu výměr</t>
  </si>
  <si>
    <t>604</t>
  </si>
  <si>
    <t>605</t>
  </si>
  <si>
    <t>Vozík na misky vyhřívaný</t>
  </si>
  <si>
    <t>606</t>
  </si>
  <si>
    <t>Pracovní stůl s dřezem a zásuvkovým blokem</t>
  </si>
  <si>
    <t>1800x700x900</t>
  </si>
  <si>
    <t>607</t>
  </si>
  <si>
    <t>900x300x700</t>
  </si>
  <si>
    <t>608</t>
  </si>
  <si>
    <t>Vozík vyhřívaný na udržování pokrmů</t>
  </si>
  <si>
    <t>777x837x1674</t>
  </si>
  <si>
    <t>609</t>
  </si>
  <si>
    <t>610</t>
  </si>
  <si>
    <t>REGENERACE A PŘÍPRAVA PŘÍLOH</t>
  </si>
  <si>
    <t>701</t>
  </si>
  <si>
    <t>Vozík zavážecí do konvektomatu</t>
  </si>
  <si>
    <t>Stojanový vozík do konvektomatu na 20xGN1/1, kopatibilní s pol. 703</t>
  </si>
  <si>
    <t>702</t>
  </si>
  <si>
    <t>Stojanový vozík do konvektomatu na 20xGN1/1, kopatibilní s pol. 704</t>
  </si>
  <si>
    <t>703</t>
  </si>
  <si>
    <t>Konvektomat elektrický, 20xGN1/1</t>
  </si>
  <si>
    <t>877x913x1807</t>
  </si>
  <si>
    <t>704</t>
  </si>
  <si>
    <t>705</t>
  </si>
  <si>
    <t>706</t>
  </si>
  <si>
    <t>Vozík na příslušenství k multifunkční pánvi</t>
  </si>
  <si>
    <t>707</t>
  </si>
  <si>
    <t>Sporák elektrický, 4 zóny</t>
  </si>
  <si>
    <t>708</t>
  </si>
  <si>
    <t>Pracovní stůl s policí</t>
  </si>
  <si>
    <t>1200x845x900</t>
  </si>
  <si>
    <t>708.1</t>
  </si>
  <si>
    <t>Napouštěcí ramínko</t>
  </si>
  <si>
    <t>nerezové, pouze na studenou vodu. v=700mm</t>
  </si>
  <si>
    <t>709</t>
  </si>
  <si>
    <t>710</t>
  </si>
  <si>
    <t>Multifunkční pánev elektrická, 100l</t>
  </si>
  <si>
    <t>1030x894x1078</t>
  </si>
  <si>
    <t>711</t>
  </si>
  <si>
    <t>Podlahový žlab</t>
  </si>
  <si>
    <t>712</t>
  </si>
  <si>
    <t>713</t>
  </si>
  <si>
    <t>dodávka stavby</t>
  </si>
  <si>
    <t>751</t>
  </si>
  <si>
    <t>Pracovní stůl se zásuvkovým blokem a policí</t>
  </si>
  <si>
    <t>1900x700x900</t>
  </si>
  <si>
    <t>752</t>
  </si>
  <si>
    <t>753</t>
  </si>
  <si>
    <t>Mrazicí skříň vysokokapacitní</t>
  </si>
  <si>
    <t>754</t>
  </si>
  <si>
    <t>Chladicí skříň vysokokapacitní</t>
  </si>
  <si>
    <t>755</t>
  </si>
  <si>
    <t>Kráječ pečiva</t>
  </si>
  <si>
    <t>620x760x460</t>
  </si>
  <si>
    <t>755.1</t>
  </si>
  <si>
    <t>Vozík na kráječ pečiva</t>
  </si>
  <si>
    <t>DOPRAVA A MONTÁŽ ZAŘÍZENÍ</t>
  </si>
  <si>
    <t>XXX</t>
  </si>
  <si>
    <t>Doprava zařízení na místo určení</t>
  </si>
  <si>
    <t>Rozmístění technologie dle projektové dokumentace</t>
  </si>
  <si>
    <t>Montáž zařízení dle pokynů stanovených výrobcem</t>
  </si>
  <si>
    <t>Zaškolení obsluhy</t>
  </si>
  <si>
    <t>Celkový investiční náklad z veřejně dostupných zdrojů bez DPH</t>
  </si>
  <si>
    <t>MYTÍ NÁDOBÍ</t>
  </si>
  <si>
    <t>Řemenový dopravník na tácy</t>
  </si>
  <si>
    <t>7400x2850x1065</t>
  </si>
  <si>
    <t>Viz samostatný technický standart - příloha výkazu výměr</t>
  </si>
  <si>
    <t>Tunelový prostup k absorbci hluku</t>
  </si>
  <si>
    <t>800x500x350</t>
  </si>
  <si>
    <t>Modul magnetického sběru příborů</t>
  </si>
  <si>
    <t>Modul automatického zakládání táců</t>
  </si>
  <si>
    <t>750x950x1065</t>
  </si>
  <si>
    <t>Mycí stroj pásový na nádobí, příbory a tácy</t>
  </si>
  <si>
    <t>7950x1465x2357</t>
  </si>
  <si>
    <t>Modul automatického vykládání pásů</t>
  </si>
  <si>
    <t>2280x500x1065</t>
  </si>
  <si>
    <t>Stůl na koše na příbory, snížený</t>
  </si>
  <si>
    <t>1200x350x400</t>
  </si>
  <si>
    <t>Celonerezové provedení, pracovní deska tl.40mm - nerezový plech celoplošně podlepený laminovou deskou, nohy jekl 40x40,  výškově stavitelné nohy +30mm, zemnící šrouby na zadních nohách.</t>
  </si>
  <si>
    <t>Vozík na tácy, 2ks</t>
  </si>
  <si>
    <t>800x500x950</t>
  </si>
  <si>
    <t>Podstropní odsavač par</t>
  </si>
  <si>
    <t>stávající</t>
  </si>
  <si>
    <t>Výdejní modul s pracovní deskou a přípravou pro vestavbu položek 204, 205, 206 a 207. Bližší specifikace provedení viz. Samostatný technický standart nerezového nábytku - příloha výkazu výměr</t>
  </si>
  <si>
    <t>Se skleněnou policí a předním sklem. Bližší specifikace viz. Samostatný technický standart nerezového nábytku - příloha výkazu výměr</t>
  </si>
  <si>
    <t>Výdejní modul s pracovní deskou a přípravou pro vestavbu položek 208, 210. Bližší specifikace provedení viz. Samostatný technický standart nerezového nábytku - příloha výkazu výměr</t>
  </si>
  <si>
    <t>Jaklová konstrukce, nerezová deska pro pokladnu a odložení táců. Příprava na interierové opláštění. Bližší specifikace viz. Samostatný technický standart nerezového nábytku - příloha výkazu výměr</t>
  </si>
  <si>
    <t>Výdejní modul s pracovní deskou a přípravou pro vestavbu položek 602.1. Bližší specifikace provedení viz. Samostatný technický standart nerezového nábytku - příloha výkazu výměr</t>
  </si>
  <si>
    <t>Kapacita 50 talířů, max. průměr talíře 270mm, konstrukce z nerezové oceli, 4 kolečka, 2m přívdní kabel, regulovatelný termostat pro nastavení teploty</t>
  </si>
  <si>
    <t>Izolace PUR pěnou, ovládání na bočním panelu, bližší specifikace viz. Samostatný technický standart nerezového nábytku - příloha výkazu výměr</t>
  </si>
  <si>
    <t>interierové opláštění položky 402. Vyrobeno z dvoustranně laminovaných MDFS desek. HPL a hrany zalisované a lepené polyuretanovým lepidlem pro zajištění maximální odolnosti proti vodě. Dvířka pro servisní přístup do nápojového modulu. Výška okopového plechu 100mm. Dekor laminace U630 ST9.</t>
  </si>
  <si>
    <t>400x920x900</t>
  </si>
  <si>
    <t>800x920x900</t>
  </si>
  <si>
    <t>400x800x650</t>
  </si>
  <si>
    <t>Celonerezové provedení z AISI304, kompatibilní s varnou sestavou, Skládá se z horního modulu s pracovní deskou, nerezové podestavby a 4 noh.</t>
  </si>
  <si>
    <t>Celonerezové provedení z AISI 304, kompatibilní se zbytkem varné sestavy. Skládá se z horního modulu s pracovní deskou, nerezové podestavby se dvěma zásuvkami a 4 noh.</t>
  </si>
  <si>
    <t>Celonerezové provedení z AISI304, kompatibilní s varnou sestavou, dvířka, 4 nohy</t>
  </si>
  <si>
    <t>Fritéza z nerezové oceli AISI 304, tloušťka horní desky 2 mm. Lisované vany, každá vana se dodává se 2 koši a 1 víkem. Digitální ovládání. Elektronický obvod pro ovládání a zobrazení teploty 0-190°C, udržování fritovací teploty, zvukový alarm. Sklopná topná tělesa ve vanách. Výkon dle AGA 72kg hranolek/hodina. 4 nohy</t>
  </si>
  <si>
    <t>korpus z nerezové oceli AISI 304, horní část o tloušťce 2 mm. Varná deska z oceli Fe510D s povrchovou úpravou z tvrdého chromu. Vytápění topnými tělesy z nerezové oceli AISI 309, bezpečnostní termostat. Pracovní teplota (min-max): 70-260°C.</t>
  </si>
  <si>
    <t>800x800x650</t>
  </si>
  <si>
    <t>Celonerezové provedení. Zásuvy na GN1/1, Výškově stavitelné nohy + 30 mm, zemnící šrouby na zadních nohách</t>
  </si>
  <si>
    <t>S křídlovými dvířky a vnitřní policí. Bližší specifikace viz. Samostatný technický standart nerezového nábytku - příloha výkazu výměr</t>
  </si>
  <si>
    <t>Umyvadlo 400x300 mm, poloha dle výkresu. Bližší specifikace viz. Samostatný technický standart nerezového nábytku - příloha výkazu výměr</t>
  </si>
  <si>
    <t>Nerezový rám k vestavění do výdejního modulu. 2 sloty pro ohřevné moduly (položka 207.1). Hygienické dvouplášťové provedení s lisovanými zásuvy pro vložení GN, až do hloubky 200mm. Přední dvouplášťová klapka pro vkládání GN, tepelnou izolaci a ochranu udržovacího zařízení. S možností regulace výšky modulu dle velikosti vložené gastronádoby.</t>
  </si>
  <si>
    <t xml:space="preserve">Multifunkční udržovací zařízení, možnost použít samostatně jako stolní zařízení nebo k vložení do lisovaných zásuvů. Sklokeramická ohřívací deska k celoplošnému ohřevu GN. Nastavení intenzity ohřevu v 10 krocích. K umístění do vestavěného rámu, se systémem regulace výšky umístění pro různé hloubky GN až do hloubky 200 mm. Krytí IPX4. </t>
  </si>
  <si>
    <t>Nerezový rám k vestavění do výdejního modulu. 3 sloty pro ohřevné moduly (položka 207.1). Hygienické dvouplášťové provedení s lisovanými zásuvy pro vložení GN, až do hloubky 200mm. Přední dvouplášťová klapka pro vkládání GN, tepelnou izolaci a ochranu udržovacího zařízení. S možností regulace výšky modulu dle velikosti vložené gastronádoby.</t>
  </si>
  <si>
    <t>Jednodveřová chladicí skříň s prosklenými dveřmi, nerezové opláštění. Ventilované chlazení, automatické odtávání, chladivo R600a, digitální termostat, osvětlení chlazeného prostoru, zabudovaný zámek,lze měnit otevírání dveří</t>
  </si>
  <si>
    <t>2450x1050x900</t>
  </si>
  <si>
    <t>jednokohoutový výčepní stojan nerezový</t>
  </si>
  <si>
    <t>Nápojový modul s okapovou deskou, nerezovou pojezdovou dráhou na tácy, přípravou na interierové opláštění, dvojice okapových prolisů s mřížkou, příprava na instalaci výčepního zařízení. Bližší specifikace viz. Samostatný provedení viz technický standart nerezového nábytku - příloha výkazu výměr</t>
  </si>
  <si>
    <t>4 kolečka, z toho 2 s brzdou. K uložení koše se sklenicemi. Bližší specifikace provedení viz. Samostatný technický standart nerezového nábytku - příloha výkazu výměr</t>
  </si>
  <si>
    <t>1000x500x750</t>
  </si>
  <si>
    <t>1800x1200x900</t>
  </si>
  <si>
    <t>2600x350x600</t>
  </si>
  <si>
    <t>1550x300x300</t>
  </si>
  <si>
    <t>konstrukce z nerezové oceli, 4 kolečka, 2m přívdní kabel, regulovatelný termostat pro nastavení teploty</t>
  </si>
  <si>
    <t>Kapacita 18xGN2/1 nebo 36xGN1/1 o hloubce 70mm. Termostat. Regulace teploty od 30 do 90°C. Celonerezové, hygienické provedení s lisovanými zásuvy na vnitřní straně. Dvouplášťové tělo a dveře s izolací. Provedení dle DIN 18867/8 , Těsnění dveří, bezpečnostní otevírání dveří z vnitřní strany, držadlo z čelní strany, gumové nárazníky v rozích, 4 kola z toho 2 s brzdou.</t>
  </si>
  <si>
    <t>S křídlovými dvířky, provedení viz. Samostatný technický standart nerezového nábytku - příloha výkazu výměr</t>
  </si>
  <si>
    <t>4 kola, z toho 2 s brzdou. Provedení viz. Samostatný technický standart nerezového nábytku - příloha výkazu výměr</t>
  </si>
  <si>
    <t>800x500x600</t>
  </si>
  <si>
    <t>Elektrický deskový sporák se samonosnou konstrukcí z nerezové oceli AISI 304, Tloušťka horní desky 3 mm. Kapalinotěsné litinové desky, tepelné ochranné zařízení. Každá deska je ovládána 5-polohovým spínačem. Nerezová podestavba s policí, 4 nohy</t>
  </si>
  <si>
    <t>S otvorem pro montáž napouštěcího ramínka. Provedení viz. Samostatný technický standart nerezového nábytku - příloha výkazu výměr</t>
  </si>
  <si>
    <t>Nerezové provedení , třída energetické účinnosti C, využitelný objem 440l, CNS provedení AISI 304, Vlisované zásuvy na GN 2/1, 20 zásuvů s roztečí 55 mm, hygienické provedení, oblé vnitřní rohy, výparník umístěn mimo chladící komoru, automatické odmrazování,elektronický ovládací panel s programy a záznamem HACCP, klimatická třída až do +40°C, Pracovní teplota nastavitelná od -15°C až do -22°C, Chladivo R290/3</t>
  </si>
  <si>
    <t>Nerezové provedení, řída energetické účinnosti C, využitelný objem 440l, CNS provedení AISI 304, Vlisované zásuvy na GN 2/1, 20 zásuvů s roztečí 55 mm, hygienické provedení, oblé vnitřní rohy, výparník umístěn mimo chladící komoru, automatické odmrazování,elektronický ovládací panel s programy a záznamem HACCP, klimatická třída až do +40°C, Pracovní teplota nastavitelná od -15°C až do -22°C, Chladivo R290/3</t>
  </si>
  <si>
    <t>Nerezové provedení. energetická třída A, klimatická třída 5 - až do +40°C, využitelný objem 440l, ventilované chlazení s výparník umístěným mimo chladící komoru, automatické odmrazování. 
Hygienické provedení, oblé vnitřní rohy, 20 vlisovaných vsunů na GN 2/1, rozteč vsuvů 55 mm, LCD digitální display, s programy a záznamem HACCP, chladivo R600a/3</t>
  </si>
  <si>
    <t>ke krájení podlouhlých bochníků chleba a knedlíků v mírně teplém až vychladlém stavu.
Vkládání a odběr nakrájeného pečiva probíhá z čelní části stroje. Krájení krajíců tloušťky 13 mm</t>
  </si>
  <si>
    <t>1150x450x700</t>
  </si>
  <si>
    <t>Zařízení na šetrné udržování</t>
  </si>
  <si>
    <t>430x668x430</t>
  </si>
  <si>
    <t>Kapacita 2xGN1/1 o hloubce 100mm. Vytápění pomocí odporového topného drátu. 3 režimy: manuální, přednastavené programy, vlastní varotéka, indikace otevřených dveří, barevný dotykový displej, úhlopříčka 5", USB vstup pro aktualizaci softwaru, vnitřní zaoblená komora v hygienickém standardu H3</t>
  </si>
  <si>
    <t>Gril mikrovlnný-kontaktní, stolní</t>
  </si>
  <si>
    <t xml:space="preserve">Kombinovaný ohřev pomocí mikrovln, infraohřevu a kontaktu s topnými deskami. Elektronické ovládání s 4.3" LED displejem, krití zařízení IPX4, vroubkované provedení horních kontaktních ploch, automatické zvednutí výka po dokončení cyklu, nezávislé nastavení teploty horní a spodní desky v rozmezí 100-250°C, vzduchem chlazená elektronika, 1x1050W magnetron pro mikrovlnný ohřev, rozměr topných desek 270x270 mm.
</t>
  </si>
  <si>
    <t>370x683x619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</si>
</sst>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000264167786"/>
      <name val="Calibri"/>
      <family val="2"/>
    </font>
    <font>
      <sz val="10"/>
      <color theme="1" tint="0.49998000264167786"/>
      <name val="Calibri"/>
      <family val="2"/>
      <scheme val="minor"/>
    </font>
    <font>
      <b/>
      <sz val="10"/>
      <color theme="1" tint="0.4999800026416778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8">
    <xf numFmtId="0" fontId="0" fillId="0" borderId="0" xfId="0"/>
    <xf numFmtId="49" fontId="2" fillId="0" borderId="1" xfId="0" applyNumberFormat="1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Continuous"/>
    </xf>
    <xf numFmtId="165" fontId="2" fillId="0" borderId="3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165" fontId="2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1" xfId="2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 vertical="top"/>
    </xf>
    <xf numFmtId="0" fontId="2" fillId="0" borderId="9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Continuous"/>
    </xf>
    <xf numFmtId="49" fontId="4" fillId="0" borderId="3" xfId="0" applyNumberFormat="1" applyFont="1" applyBorder="1" applyAlignment="1">
      <alignment horizontal="centerContinuous"/>
    </xf>
    <xf numFmtId="49" fontId="4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/>
    <xf numFmtId="165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44" fontId="3" fillId="0" borderId="15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5" fontId="0" fillId="0" borderId="0" xfId="0" applyNumberForma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 wrapText="1"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 vertical="top"/>
    </xf>
    <xf numFmtId="0" fontId="11" fillId="0" borderId="1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0" fillId="0" borderId="1" xfId="0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1" xfId="2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8" fontId="8" fillId="5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6"/>
  <sheetViews>
    <sheetView tabSelected="1" zoomScale="115" zoomScaleNormal="115" workbookViewId="0" topLeftCell="A102">
      <selection activeCell="O220" sqref="O220"/>
    </sheetView>
  </sheetViews>
  <sheetFormatPr defaultColWidth="9.140625" defaultRowHeight="15"/>
  <cols>
    <col min="1" max="1" width="10.140625" style="0" customWidth="1"/>
    <col min="2" max="2" width="42.8515625" style="0" customWidth="1"/>
    <col min="3" max="3" width="16.28125" style="0" customWidth="1"/>
    <col min="4" max="4" width="13.8515625" style="0" customWidth="1"/>
    <col min="5" max="5" width="3.7109375" style="0" customWidth="1"/>
    <col min="6" max="6" width="7.7109375" style="0" customWidth="1"/>
    <col min="7" max="7" width="9.28125" style="0" customWidth="1"/>
    <col min="8" max="8" width="7.8515625" style="0" customWidth="1"/>
    <col min="9" max="9" width="12.8515625" style="0" customWidth="1"/>
    <col min="10" max="11" width="8.28125" style="0" customWidth="1"/>
    <col min="12" max="12" width="8.57421875" style="0" customWidth="1"/>
    <col min="13" max="13" width="8.421875" style="0" customWidth="1"/>
    <col min="14" max="14" width="18.140625" style="0" customWidth="1"/>
    <col min="15" max="15" width="17.28125" style="0" customWidth="1"/>
    <col min="17" max="17" width="15.28125" style="0" customWidth="1"/>
  </cols>
  <sheetData>
    <row r="1" spans="1:15" ht="25.5">
      <c r="A1" s="1" t="s">
        <v>0</v>
      </c>
      <c r="B1" s="2" t="s">
        <v>1</v>
      </c>
      <c r="C1" s="3" t="s">
        <v>2</v>
      </c>
      <c r="D1" s="4" t="s">
        <v>3</v>
      </c>
      <c r="E1" s="173" t="s">
        <v>4</v>
      </c>
      <c r="F1" s="173" t="s">
        <v>5</v>
      </c>
      <c r="G1" s="175" t="s">
        <v>6</v>
      </c>
      <c r="H1" s="175" t="s">
        <v>7</v>
      </c>
      <c r="I1" s="4" t="s">
        <v>8</v>
      </c>
      <c r="J1" s="2" t="s">
        <v>9</v>
      </c>
      <c r="K1" s="2"/>
      <c r="L1" s="2"/>
      <c r="M1" s="5"/>
      <c r="N1" s="6" t="s">
        <v>10</v>
      </c>
      <c r="O1" s="7" t="s">
        <v>11</v>
      </c>
    </row>
    <row r="2" spans="1:15" ht="38.25">
      <c r="A2" s="1"/>
      <c r="B2" s="2"/>
      <c r="C2" s="3"/>
      <c r="D2" s="4"/>
      <c r="E2" s="174"/>
      <c r="F2" s="174"/>
      <c r="G2" s="176"/>
      <c r="H2" s="176"/>
      <c r="I2" s="8" t="s">
        <v>7</v>
      </c>
      <c r="J2" s="8" t="s">
        <v>12</v>
      </c>
      <c r="K2" s="8" t="s">
        <v>13</v>
      </c>
      <c r="L2" s="8" t="s">
        <v>14</v>
      </c>
      <c r="M2" s="9" t="s">
        <v>15</v>
      </c>
      <c r="N2" s="6" t="s">
        <v>16</v>
      </c>
      <c r="O2" s="7"/>
    </row>
    <row r="3" spans="1:15" ht="15">
      <c r="A3" s="170" t="s">
        <v>17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</row>
    <row r="4" spans="1:15" ht="15">
      <c r="A4" s="10"/>
      <c r="B4" s="11"/>
      <c r="C4" s="12"/>
      <c r="D4" s="13"/>
      <c r="E4" s="11"/>
      <c r="F4" s="11"/>
      <c r="G4" s="11"/>
      <c r="H4" s="11"/>
      <c r="I4" s="11"/>
      <c r="J4" s="11"/>
      <c r="K4" s="11"/>
      <c r="L4" s="11"/>
      <c r="M4" s="11"/>
      <c r="N4" s="14"/>
      <c r="O4" s="15"/>
    </row>
    <row r="5" spans="1:15" ht="15">
      <c r="A5" s="83" t="s">
        <v>18</v>
      </c>
      <c r="B5" s="84" t="s">
        <v>19</v>
      </c>
      <c r="C5" s="22"/>
      <c r="D5" s="17" t="s">
        <v>20</v>
      </c>
      <c r="E5" s="17" t="s">
        <v>21</v>
      </c>
      <c r="F5" s="17">
        <v>1</v>
      </c>
      <c r="G5" s="17">
        <v>230</v>
      </c>
      <c r="H5" s="17">
        <v>0.35</v>
      </c>
      <c r="I5" s="17"/>
      <c r="J5" s="17"/>
      <c r="K5" s="17"/>
      <c r="L5" s="17"/>
      <c r="M5" s="17"/>
      <c r="N5" s="182">
        <v>0</v>
      </c>
      <c r="O5" s="18">
        <f>N5*F5</f>
        <v>0</v>
      </c>
    </row>
    <row r="6" spans="1:15" ht="114.75">
      <c r="A6" s="83"/>
      <c r="B6" s="55" t="s">
        <v>312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9"/>
      <c r="O6" s="18"/>
    </row>
    <row r="7" spans="1:17" ht="15">
      <c r="A7" s="53" t="s">
        <v>22</v>
      </c>
      <c r="B7" s="85" t="s">
        <v>23</v>
      </c>
      <c r="C7" s="22"/>
      <c r="D7" s="8" t="s">
        <v>280</v>
      </c>
      <c r="E7" s="4" t="s">
        <v>21</v>
      </c>
      <c r="F7" s="4">
        <v>1</v>
      </c>
      <c r="G7" s="4"/>
      <c r="H7" s="4"/>
      <c r="I7" s="4"/>
      <c r="J7" s="4"/>
      <c r="K7" s="4"/>
      <c r="L7" s="4"/>
      <c r="M7" s="4"/>
      <c r="N7" s="183">
        <v>0</v>
      </c>
      <c r="O7" s="18">
        <f aca="true" t="shared" si="0" ref="O7">N7*F7</f>
        <v>0</v>
      </c>
      <c r="Q7" s="87"/>
    </row>
    <row r="8" spans="1:17" ht="51">
      <c r="A8" s="83"/>
      <c r="B8" s="20" t="s">
        <v>284</v>
      </c>
      <c r="C8" s="21"/>
      <c r="D8" s="4"/>
      <c r="E8" s="4"/>
      <c r="F8" s="4"/>
      <c r="G8" s="17"/>
      <c r="H8" s="17"/>
      <c r="I8" s="17"/>
      <c r="J8" s="17"/>
      <c r="K8" s="17"/>
      <c r="L8" s="17"/>
      <c r="M8" s="17"/>
      <c r="N8" s="19"/>
      <c r="O8" s="18"/>
      <c r="Q8" s="87"/>
    </row>
    <row r="9" spans="1:17" ht="15">
      <c r="A9" s="147" t="s">
        <v>24</v>
      </c>
      <c r="B9" s="148" t="s">
        <v>25</v>
      </c>
      <c r="C9" s="149" t="s">
        <v>26</v>
      </c>
      <c r="D9" s="150"/>
      <c r="E9" s="150" t="s">
        <v>21</v>
      </c>
      <c r="F9" s="150">
        <v>1</v>
      </c>
      <c r="G9" s="150"/>
      <c r="H9" s="150"/>
      <c r="I9" s="150"/>
      <c r="J9" s="150"/>
      <c r="K9" s="150"/>
      <c r="L9" s="150"/>
      <c r="M9" s="150"/>
      <c r="N9" s="151" t="s">
        <v>27</v>
      </c>
      <c r="O9" s="151" t="s">
        <v>27</v>
      </c>
      <c r="Q9" s="87"/>
    </row>
    <row r="10" spans="1:17" ht="15">
      <c r="A10" s="147"/>
      <c r="B10" s="152"/>
      <c r="C10" s="153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  <c r="Q10" s="87"/>
    </row>
    <row r="11" spans="1:17" ht="15">
      <c r="A11" s="83" t="s">
        <v>28</v>
      </c>
      <c r="B11" s="86" t="s">
        <v>29</v>
      </c>
      <c r="C11" s="22"/>
      <c r="D11" s="17" t="s">
        <v>281</v>
      </c>
      <c r="E11" s="17" t="s">
        <v>21</v>
      </c>
      <c r="F11" s="17">
        <v>1</v>
      </c>
      <c r="G11" s="17">
        <v>400</v>
      </c>
      <c r="H11" s="17">
        <v>36</v>
      </c>
      <c r="I11" s="17"/>
      <c r="J11" s="17"/>
      <c r="K11" s="17"/>
      <c r="L11" s="17"/>
      <c r="M11" s="17"/>
      <c r="N11" s="182">
        <v>0</v>
      </c>
      <c r="O11" s="18">
        <f aca="true" t="shared" si="1" ref="O11">N11*F11</f>
        <v>0</v>
      </c>
      <c r="Q11" s="87"/>
    </row>
    <row r="12" spans="1:17" ht="89.25">
      <c r="A12" s="111"/>
      <c r="B12" s="112" t="s">
        <v>286</v>
      </c>
      <c r="C12" s="113"/>
      <c r="D12" s="114"/>
      <c r="E12" s="17"/>
      <c r="F12" s="17"/>
      <c r="G12" s="17"/>
      <c r="H12" s="17"/>
      <c r="I12" s="17"/>
      <c r="J12" s="17"/>
      <c r="K12" s="17"/>
      <c r="L12" s="17"/>
      <c r="M12" s="17"/>
      <c r="N12" s="19"/>
      <c r="O12" s="18"/>
      <c r="Q12" s="87"/>
    </row>
    <row r="13" spans="1:17" ht="15">
      <c r="A13" s="111" t="s">
        <v>30</v>
      </c>
      <c r="B13" s="112" t="s">
        <v>31</v>
      </c>
      <c r="C13" s="115"/>
      <c r="D13" s="114" t="s">
        <v>32</v>
      </c>
      <c r="E13" s="17" t="s">
        <v>21</v>
      </c>
      <c r="F13" s="17">
        <v>1</v>
      </c>
      <c r="G13" s="17">
        <v>230</v>
      </c>
      <c r="H13" s="17">
        <v>1</v>
      </c>
      <c r="I13" s="17"/>
      <c r="J13" s="17"/>
      <c r="K13" s="17"/>
      <c r="L13" s="17"/>
      <c r="M13" s="17"/>
      <c r="N13" s="182">
        <v>0</v>
      </c>
      <c r="O13" s="18">
        <f aca="true" t="shared" si="2" ref="O13">N13*F13</f>
        <v>0</v>
      </c>
      <c r="Q13" s="87"/>
    </row>
    <row r="14" spans="1:17" ht="38.25">
      <c r="A14" s="111"/>
      <c r="B14" s="112" t="s">
        <v>33</v>
      </c>
      <c r="C14" s="115"/>
      <c r="D14" s="114"/>
      <c r="E14" s="17"/>
      <c r="F14" s="17"/>
      <c r="G14" s="17"/>
      <c r="H14" s="17"/>
      <c r="I14" s="17"/>
      <c r="J14" s="17"/>
      <c r="K14" s="17"/>
      <c r="L14" s="17"/>
      <c r="M14" s="17"/>
      <c r="N14" s="19"/>
      <c r="O14" s="18"/>
      <c r="Q14" s="87"/>
    </row>
    <row r="15" spans="1:17" ht="15">
      <c r="A15" s="111" t="s">
        <v>34</v>
      </c>
      <c r="B15" s="112" t="s">
        <v>35</v>
      </c>
      <c r="C15" s="115"/>
      <c r="D15" s="114" t="s">
        <v>282</v>
      </c>
      <c r="E15" s="17" t="s">
        <v>21</v>
      </c>
      <c r="F15" s="17">
        <v>1</v>
      </c>
      <c r="G15" s="17"/>
      <c r="H15" s="17"/>
      <c r="I15" s="17"/>
      <c r="J15" s="17"/>
      <c r="K15" s="17"/>
      <c r="L15" s="17"/>
      <c r="M15" s="17"/>
      <c r="N15" s="182">
        <v>0</v>
      </c>
      <c r="O15" s="18">
        <f>N15</f>
        <v>0</v>
      </c>
      <c r="Q15" s="87"/>
    </row>
    <row r="16" spans="1:17" ht="25.5">
      <c r="A16" s="111"/>
      <c r="B16" s="112" t="s">
        <v>285</v>
      </c>
      <c r="C16" s="115"/>
      <c r="D16" s="114"/>
      <c r="E16" s="17"/>
      <c r="F16" s="17"/>
      <c r="G16" s="17"/>
      <c r="H16" s="17"/>
      <c r="I16" s="17"/>
      <c r="J16" s="17"/>
      <c r="K16" s="17"/>
      <c r="L16" s="17"/>
      <c r="M16" s="17"/>
      <c r="N16" s="19"/>
      <c r="O16" s="18"/>
      <c r="Q16" s="87"/>
    </row>
    <row r="17" spans="1:17" ht="15">
      <c r="A17" s="116" t="s">
        <v>36</v>
      </c>
      <c r="B17" s="112" t="s">
        <v>37</v>
      </c>
      <c r="C17" s="115"/>
      <c r="D17" s="117" t="s">
        <v>281</v>
      </c>
      <c r="E17" s="4" t="s">
        <v>21</v>
      </c>
      <c r="F17" s="4">
        <v>1</v>
      </c>
      <c r="G17" s="4"/>
      <c r="H17" s="4"/>
      <c r="I17" s="4"/>
      <c r="J17" s="4"/>
      <c r="K17" s="4"/>
      <c r="L17" s="4"/>
      <c r="M17" s="4"/>
      <c r="N17" s="182">
        <v>0</v>
      </c>
      <c r="O17" s="18">
        <f aca="true" t="shared" si="3" ref="O17">N17*F17</f>
        <v>0</v>
      </c>
      <c r="Q17" s="87"/>
    </row>
    <row r="18" spans="1:17" ht="38.25">
      <c r="A18" s="111"/>
      <c r="B18" s="112" t="s">
        <v>283</v>
      </c>
      <c r="C18" s="115"/>
      <c r="D18" s="114"/>
      <c r="E18" s="17"/>
      <c r="F18" s="17"/>
      <c r="G18" s="17"/>
      <c r="H18" s="17"/>
      <c r="I18" s="17"/>
      <c r="J18" s="17"/>
      <c r="K18" s="17"/>
      <c r="L18" s="17"/>
      <c r="M18" s="17"/>
      <c r="N18" s="19"/>
      <c r="O18" s="18"/>
      <c r="Q18" s="87"/>
    </row>
    <row r="19" spans="1:17" ht="15">
      <c r="A19" s="111" t="s">
        <v>38</v>
      </c>
      <c r="B19" s="112" t="s">
        <v>39</v>
      </c>
      <c r="C19" s="115"/>
      <c r="D19" s="114" t="s">
        <v>32</v>
      </c>
      <c r="E19" s="17" t="s">
        <v>21</v>
      </c>
      <c r="F19" s="17">
        <v>1</v>
      </c>
      <c r="G19" s="17">
        <v>400</v>
      </c>
      <c r="H19" s="17">
        <v>5.1</v>
      </c>
      <c r="I19" s="17"/>
      <c r="J19" s="17"/>
      <c r="K19" s="17"/>
      <c r="L19" s="17"/>
      <c r="M19" s="17"/>
      <c r="N19" s="182">
        <v>0</v>
      </c>
      <c r="O19" s="18">
        <f aca="true" t="shared" si="4" ref="O19">N19*F19</f>
        <v>0</v>
      </c>
      <c r="Q19" s="87"/>
    </row>
    <row r="20" spans="1:17" ht="76.5">
      <c r="A20" s="111"/>
      <c r="B20" s="112" t="s">
        <v>287</v>
      </c>
      <c r="C20" s="115"/>
      <c r="D20" s="114"/>
      <c r="E20" s="17"/>
      <c r="F20" s="4"/>
      <c r="G20" s="17"/>
      <c r="H20" s="17"/>
      <c r="I20" s="17"/>
      <c r="J20" s="17"/>
      <c r="K20" s="17"/>
      <c r="L20" s="17"/>
      <c r="M20" s="17"/>
      <c r="N20" s="19"/>
      <c r="O20" s="18"/>
      <c r="Q20" s="87"/>
    </row>
    <row r="21" spans="1:17" ht="15">
      <c r="A21" s="111" t="s">
        <v>40</v>
      </c>
      <c r="B21" s="112" t="s">
        <v>41</v>
      </c>
      <c r="C21" s="115"/>
      <c r="D21" s="114" t="s">
        <v>288</v>
      </c>
      <c r="E21" s="17" t="s">
        <v>21</v>
      </c>
      <c r="F21" s="4">
        <v>1</v>
      </c>
      <c r="G21" s="17"/>
      <c r="H21" s="17"/>
      <c r="I21" s="17"/>
      <c r="J21" s="17"/>
      <c r="K21" s="17"/>
      <c r="L21" s="17"/>
      <c r="M21" s="17"/>
      <c r="N21" s="182">
        <v>0</v>
      </c>
      <c r="O21" s="18">
        <f>N21</f>
        <v>0</v>
      </c>
      <c r="Q21" s="87"/>
    </row>
    <row r="22" spans="1:15" ht="25.5">
      <c r="A22" s="111"/>
      <c r="B22" s="112" t="s">
        <v>285</v>
      </c>
      <c r="C22" s="115"/>
      <c r="D22" s="114"/>
      <c r="E22" s="17"/>
      <c r="F22" s="4"/>
      <c r="G22" s="17"/>
      <c r="H22" s="17"/>
      <c r="I22" s="17"/>
      <c r="J22" s="17"/>
      <c r="K22" s="17"/>
      <c r="L22" s="17"/>
      <c r="M22" s="17"/>
      <c r="N22" s="19"/>
      <c r="O22" s="18"/>
    </row>
    <row r="23" spans="1:15" ht="15">
      <c r="A23" s="111" t="s">
        <v>42</v>
      </c>
      <c r="B23" s="112" t="s">
        <v>43</v>
      </c>
      <c r="C23" s="115"/>
      <c r="D23" s="114" t="s">
        <v>44</v>
      </c>
      <c r="E23" s="17" t="s">
        <v>21</v>
      </c>
      <c r="F23" s="17">
        <v>1</v>
      </c>
      <c r="G23" s="17">
        <v>400</v>
      </c>
      <c r="H23" s="17">
        <v>10.8</v>
      </c>
      <c r="I23" s="17"/>
      <c r="J23" s="17"/>
      <c r="K23" s="17" t="s">
        <v>45</v>
      </c>
      <c r="L23" s="17"/>
      <c r="M23" s="17" t="s">
        <v>45</v>
      </c>
      <c r="N23" s="182">
        <v>0</v>
      </c>
      <c r="O23" s="18">
        <f aca="true" t="shared" si="5" ref="O23">N23*F23</f>
        <v>0</v>
      </c>
    </row>
    <row r="24" spans="1:15" ht="25.5">
      <c r="A24" s="111"/>
      <c r="B24" s="121" t="s">
        <v>46</v>
      </c>
      <c r="C24" s="116"/>
      <c r="D24" s="114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8"/>
    </row>
    <row r="25" spans="1:17" ht="15">
      <c r="A25" s="111" t="s">
        <v>47</v>
      </c>
      <c r="B25" s="121" t="s">
        <v>48</v>
      </c>
      <c r="C25" s="116"/>
      <c r="D25" s="114" t="s">
        <v>49</v>
      </c>
      <c r="E25" s="17" t="s">
        <v>21</v>
      </c>
      <c r="F25" s="17">
        <v>1</v>
      </c>
      <c r="G25" s="17"/>
      <c r="H25" s="17"/>
      <c r="I25" s="17"/>
      <c r="J25" s="17"/>
      <c r="K25" s="17"/>
      <c r="L25" s="17"/>
      <c r="M25" s="17"/>
      <c r="N25" s="182">
        <v>0</v>
      </c>
      <c r="O25" s="18">
        <f aca="true" t="shared" si="6" ref="O25">N25*F25</f>
        <v>0</v>
      </c>
      <c r="Q25" s="87"/>
    </row>
    <row r="26" spans="1:17" ht="38.25">
      <c r="A26" s="111"/>
      <c r="B26" s="112" t="s">
        <v>289</v>
      </c>
      <c r="C26" s="115"/>
      <c r="D26" s="114"/>
      <c r="E26" s="17"/>
      <c r="F26" s="17"/>
      <c r="G26" s="17"/>
      <c r="H26" s="17"/>
      <c r="I26" s="17"/>
      <c r="J26" s="17"/>
      <c r="K26" s="17"/>
      <c r="L26" s="17"/>
      <c r="M26" s="17"/>
      <c r="N26" s="19"/>
      <c r="O26" s="18"/>
      <c r="Q26" s="87"/>
    </row>
    <row r="27" spans="1:17" ht="15">
      <c r="A27" s="111" t="s">
        <v>50</v>
      </c>
      <c r="B27" s="118" t="s">
        <v>51</v>
      </c>
      <c r="C27" s="119"/>
      <c r="D27" s="114" t="s">
        <v>52</v>
      </c>
      <c r="E27" s="17" t="s">
        <v>21</v>
      </c>
      <c r="F27" s="17">
        <v>2</v>
      </c>
      <c r="G27" s="17"/>
      <c r="H27" s="17"/>
      <c r="I27" s="17"/>
      <c r="J27" s="17"/>
      <c r="K27" s="17"/>
      <c r="L27" s="17"/>
      <c r="M27" s="17"/>
      <c r="N27" s="182">
        <v>0</v>
      </c>
      <c r="O27" s="18">
        <f aca="true" t="shared" si="7" ref="O27">N27*F27</f>
        <v>0</v>
      </c>
      <c r="Q27" s="87"/>
    </row>
    <row r="28" spans="1:17" ht="39">
      <c r="A28" s="111"/>
      <c r="B28" s="120" t="s">
        <v>290</v>
      </c>
      <c r="C28" s="115"/>
      <c r="D28" s="114"/>
      <c r="E28" s="17"/>
      <c r="F28" s="17"/>
      <c r="G28" s="17"/>
      <c r="H28" s="17"/>
      <c r="I28" s="17"/>
      <c r="J28" s="17"/>
      <c r="K28" s="17"/>
      <c r="L28" s="17"/>
      <c r="M28" s="17"/>
      <c r="N28" s="19"/>
      <c r="O28" s="18"/>
      <c r="Q28" s="87"/>
    </row>
    <row r="29" spans="1:17" ht="15">
      <c r="A29" s="111" t="s">
        <v>54</v>
      </c>
      <c r="B29" s="121" t="s">
        <v>55</v>
      </c>
      <c r="C29" s="115"/>
      <c r="D29" s="114" t="s">
        <v>56</v>
      </c>
      <c r="E29" s="17" t="s">
        <v>21</v>
      </c>
      <c r="F29" s="17">
        <v>1</v>
      </c>
      <c r="G29" s="17"/>
      <c r="H29" s="17"/>
      <c r="I29" s="17"/>
      <c r="J29" s="17"/>
      <c r="K29" s="17" t="s">
        <v>45</v>
      </c>
      <c r="L29" s="17" t="s">
        <v>45</v>
      </c>
      <c r="M29" s="17" t="s">
        <v>45</v>
      </c>
      <c r="N29" s="182">
        <v>0</v>
      </c>
      <c r="O29" s="18">
        <f aca="true" t="shared" si="8" ref="O29">N29*F29</f>
        <v>0</v>
      </c>
      <c r="Q29" s="87"/>
    </row>
    <row r="30" spans="1:17" ht="39">
      <c r="A30" s="111"/>
      <c r="B30" s="120" t="s">
        <v>291</v>
      </c>
      <c r="C30" s="115"/>
      <c r="D30" s="114"/>
      <c r="E30" s="17"/>
      <c r="F30" s="17"/>
      <c r="G30" s="17"/>
      <c r="H30" s="17"/>
      <c r="I30" s="17"/>
      <c r="J30" s="17"/>
      <c r="K30" s="17"/>
      <c r="L30" s="17"/>
      <c r="M30" s="17"/>
      <c r="N30" s="19"/>
      <c r="O30" s="18"/>
      <c r="Q30" s="87"/>
    </row>
    <row r="31" spans="1:17" ht="15">
      <c r="A31" s="111" t="s">
        <v>57</v>
      </c>
      <c r="B31" s="122" t="s">
        <v>319</v>
      </c>
      <c r="C31" s="114"/>
      <c r="D31" s="123" t="s">
        <v>321</v>
      </c>
      <c r="E31" s="17" t="s">
        <v>21</v>
      </c>
      <c r="F31" s="17">
        <v>1</v>
      </c>
      <c r="G31" s="17">
        <v>230</v>
      </c>
      <c r="H31" s="17">
        <v>3</v>
      </c>
      <c r="I31" s="17"/>
      <c r="J31" s="17"/>
      <c r="K31" s="17"/>
      <c r="L31" s="17"/>
      <c r="M31" s="17"/>
      <c r="N31" s="182">
        <v>0</v>
      </c>
      <c r="O31" s="18">
        <f aca="true" t="shared" si="9" ref="O31">N31*F31</f>
        <v>0</v>
      </c>
      <c r="Q31" s="87"/>
    </row>
    <row r="32" spans="1:17" ht="127.5">
      <c r="A32" s="111"/>
      <c r="B32" s="122" t="s">
        <v>320</v>
      </c>
      <c r="C32" s="124"/>
      <c r="D32" s="125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8"/>
      <c r="Q32" s="87"/>
    </row>
    <row r="33" spans="1:17" ht="15">
      <c r="A33" s="24"/>
      <c r="B33" s="25"/>
      <c r="C33" s="26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30"/>
      <c r="Q33" s="87"/>
    </row>
    <row r="34" spans="1:17" ht="15">
      <c r="A34" s="170" t="s">
        <v>58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2"/>
      <c r="Q34" s="87"/>
    </row>
    <row r="35" spans="1:17" ht="15">
      <c r="A35" s="10"/>
      <c r="B35" s="11"/>
      <c r="C35" s="12"/>
      <c r="D35" s="13"/>
      <c r="E35" s="11"/>
      <c r="F35" s="11"/>
      <c r="G35" s="11"/>
      <c r="H35" s="11"/>
      <c r="I35" s="11"/>
      <c r="J35" s="11"/>
      <c r="K35" s="11"/>
      <c r="L35" s="11"/>
      <c r="M35" s="11"/>
      <c r="N35" s="14"/>
      <c r="O35" s="15"/>
      <c r="Q35" s="87"/>
    </row>
    <row r="36" spans="1:17" ht="15">
      <c r="A36" s="111" t="s">
        <v>59</v>
      </c>
      <c r="B36" s="126" t="s">
        <v>60</v>
      </c>
      <c r="C36" s="127"/>
      <c r="D36" s="125" t="s">
        <v>61</v>
      </c>
      <c r="E36" s="128" t="s">
        <v>21</v>
      </c>
      <c r="F36" s="114">
        <v>2</v>
      </c>
      <c r="G36" s="128">
        <v>230</v>
      </c>
      <c r="H36" s="129">
        <v>0.66</v>
      </c>
      <c r="I36" s="129"/>
      <c r="J36" s="129"/>
      <c r="K36" s="129"/>
      <c r="L36" s="129"/>
      <c r="M36" s="129"/>
      <c r="N36" s="183">
        <v>0</v>
      </c>
      <c r="O36" s="130">
        <f>N36*F36</f>
        <v>0</v>
      </c>
      <c r="Q36" s="87"/>
    </row>
    <row r="37" spans="1:17" ht="39">
      <c r="A37" s="111"/>
      <c r="B37" s="131" t="s">
        <v>277</v>
      </c>
      <c r="C37" s="132"/>
      <c r="D37" s="133"/>
      <c r="E37" s="129"/>
      <c r="F37" s="114"/>
      <c r="G37" s="129"/>
      <c r="H37" s="129"/>
      <c r="I37" s="129"/>
      <c r="J37" s="129"/>
      <c r="K37" s="129"/>
      <c r="L37" s="129"/>
      <c r="M37" s="129"/>
      <c r="N37" s="34"/>
      <c r="O37" s="130"/>
      <c r="Q37" s="87"/>
    </row>
    <row r="38" spans="1:17" ht="15">
      <c r="A38" s="111" t="s">
        <v>62</v>
      </c>
      <c r="B38" s="134" t="s">
        <v>63</v>
      </c>
      <c r="C38" s="113"/>
      <c r="D38" s="125" t="s">
        <v>64</v>
      </c>
      <c r="E38" s="125" t="s">
        <v>21</v>
      </c>
      <c r="F38" s="114">
        <v>1</v>
      </c>
      <c r="G38" s="114"/>
      <c r="H38" s="114"/>
      <c r="I38" s="125"/>
      <c r="J38" s="125"/>
      <c r="K38" s="125"/>
      <c r="L38" s="125"/>
      <c r="M38" s="125"/>
      <c r="N38" s="184">
        <v>0</v>
      </c>
      <c r="O38" s="130">
        <f aca="true" t="shared" si="10" ref="O38">N38*F38</f>
        <v>0</v>
      </c>
      <c r="Q38" s="87"/>
    </row>
    <row r="39" spans="1:17" ht="51.75">
      <c r="A39" s="111"/>
      <c r="B39" s="120" t="s">
        <v>272</v>
      </c>
      <c r="C39" s="119"/>
      <c r="D39" s="114"/>
      <c r="E39" s="114"/>
      <c r="F39" s="133"/>
      <c r="G39" s="114"/>
      <c r="H39" s="114"/>
      <c r="I39" s="114"/>
      <c r="J39" s="114"/>
      <c r="K39" s="114"/>
      <c r="L39" s="114"/>
      <c r="M39" s="114"/>
      <c r="N39" s="135"/>
      <c r="O39" s="130"/>
      <c r="Q39" s="87"/>
    </row>
    <row r="40" spans="1:17" ht="15">
      <c r="A40" s="111" t="s">
        <v>65</v>
      </c>
      <c r="B40" s="126" t="s">
        <v>66</v>
      </c>
      <c r="C40" s="113"/>
      <c r="D40" s="128" t="s">
        <v>67</v>
      </c>
      <c r="E40" s="128" t="s">
        <v>21</v>
      </c>
      <c r="F40" s="114">
        <v>2</v>
      </c>
      <c r="G40" s="128"/>
      <c r="H40" s="129"/>
      <c r="I40" s="129"/>
      <c r="J40" s="129"/>
      <c r="K40" s="129"/>
      <c r="L40" s="129"/>
      <c r="M40" s="129"/>
      <c r="N40" s="183">
        <v>0</v>
      </c>
      <c r="O40" s="130">
        <f aca="true" t="shared" si="11" ref="O40">N40*F40</f>
        <v>0</v>
      </c>
      <c r="Q40" s="87"/>
    </row>
    <row r="41" spans="1:17" ht="39">
      <c r="A41" s="111"/>
      <c r="B41" s="131" t="s">
        <v>273</v>
      </c>
      <c r="C41" s="132"/>
      <c r="D41" s="133"/>
      <c r="E41" s="129"/>
      <c r="F41" s="114"/>
      <c r="G41" s="129"/>
      <c r="H41" s="129"/>
      <c r="I41" s="129"/>
      <c r="J41" s="129"/>
      <c r="K41" s="129"/>
      <c r="L41" s="129"/>
      <c r="M41" s="129"/>
      <c r="N41" s="34"/>
      <c r="O41" s="130"/>
      <c r="Q41" s="87"/>
    </row>
    <row r="42" spans="1:17" ht="15">
      <c r="A42" s="111" t="s">
        <v>68</v>
      </c>
      <c r="B42" s="134" t="s">
        <v>69</v>
      </c>
      <c r="C42" s="113"/>
      <c r="D42" s="136"/>
      <c r="E42" s="125" t="s">
        <v>21</v>
      </c>
      <c r="F42" s="114">
        <v>1</v>
      </c>
      <c r="G42" s="114">
        <v>230</v>
      </c>
      <c r="H42" s="114">
        <v>0.5</v>
      </c>
      <c r="I42" s="125"/>
      <c r="J42" s="125"/>
      <c r="K42" s="125" t="s">
        <v>45</v>
      </c>
      <c r="L42" s="125"/>
      <c r="M42" s="125" t="s">
        <v>45</v>
      </c>
      <c r="N42" s="184">
        <v>0</v>
      </c>
      <c r="O42" s="130">
        <f aca="true" t="shared" si="12" ref="O42">N42*F42</f>
        <v>0</v>
      </c>
      <c r="Q42" s="87"/>
    </row>
    <row r="43" spans="1:17" ht="39">
      <c r="A43" s="111"/>
      <c r="B43" s="131" t="s">
        <v>278</v>
      </c>
      <c r="C43" s="119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35"/>
      <c r="O43" s="130"/>
      <c r="Q43" s="87"/>
    </row>
    <row r="44" spans="1:17" ht="15">
      <c r="A44" s="111" t="s">
        <v>70</v>
      </c>
      <c r="B44" s="126" t="s">
        <v>316</v>
      </c>
      <c r="C44" s="113"/>
      <c r="D44" s="128" t="s">
        <v>317</v>
      </c>
      <c r="E44" s="128" t="s">
        <v>21</v>
      </c>
      <c r="F44" s="114">
        <v>1</v>
      </c>
      <c r="G44" s="128">
        <v>230</v>
      </c>
      <c r="H44" s="129">
        <v>1.06</v>
      </c>
      <c r="I44" s="129"/>
      <c r="J44" s="129"/>
      <c r="K44" s="129"/>
      <c r="L44" s="129"/>
      <c r="M44" s="129"/>
      <c r="N44" s="183">
        <v>0</v>
      </c>
      <c r="O44" s="130">
        <f>N44*F44</f>
        <v>0</v>
      </c>
      <c r="Q44" s="87"/>
    </row>
    <row r="45" spans="1:17" ht="89.25">
      <c r="A45" s="111"/>
      <c r="B45" s="122" t="s">
        <v>318</v>
      </c>
      <c r="C45" s="132"/>
      <c r="D45" s="133"/>
      <c r="E45" s="129"/>
      <c r="F45" s="114"/>
      <c r="G45" s="129"/>
      <c r="H45" s="129"/>
      <c r="I45" s="129"/>
      <c r="J45" s="129"/>
      <c r="K45" s="129"/>
      <c r="L45" s="129"/>
      <c r="M45" s="129"/>
      <c r="N45" s="34"/>
      <c r="O45" s="130"/>
      <c r="Q45" s="87"/>
    </row>
    <row r="46" spans="1:17" ht="15">
      <c r="A46" s="111" t="s">
        <v>71</v>
      </c>
      <c r="B46" s="126" t="s">
        <v>316</v>
      </c>
      <c r="C46" s="113"/>
      <c r="D46" s="125" t="s">
        <v>317</v>
      </c>
      <c r="E46" s="125" t="s">
        <v>21</v>
      </c>
      <c r="F46" s="114">
        <v>1</v>
      </c>
      <c r="G46" s="114">
        <v>230</v>
      </c>
      <c r="H46" s="114">
        <v>1.06</v>
      </c>
      <c r="I46" s="125"/>
      <c r="J46" s="125"/>
      <c r="K46" s="125"/>
      <c r="L46" s="125"/>
      <c r="M46" s="125"/>
      <c r="N46" s="184">
        <v>0</v>
      </c>
      <c r="O46" s="130">
        <f aca="true" t="shared" si="13" ref="O46">N46*F46</f>
        <v>0</v>
      </c>
      <c r="Q46" s="87"/>
    </row>
    <row r="47" spans="1:17" ht="89.25">
      <c r="A47" s="111"/>
      <c r="B47" s="122" t="s">
        <v>318</v>
      </c>
      <c r="C47" s="119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35"/>
      <c r="O47" s="130"/>
      <c r="Q47" s="87"/>
    </row>
    <row r="48" spans="1:17" ht="15">
      <c r="A48" s="111" t="s">
        <v>72</v>
      </c>
      <c r="B48" s="126" t="s">
        <v>73</v>
      </c>
      <c r="C48" s="113"/>
      <c r="D48" s="128" t="s">
        <v>74</v>
      </c>
      <c r="E48" s="128" t="s">
        <v>21</v>
      </c>
      <c r="F48" s="114">
        <v>1</v>
      </c>
      <c r="G48" s="128"/>
      <c r="H48" s="129"/>
      <c r="I48" s="129"/>
      <c r="J48" s="129"/>
      <c r="K48" s="129"/>
      <c r="L48" s="129"/>
      <c r="M48" s="129"/>
      <c r="N48" s="183">
        <v>0</v>
      </c>
      <c r="O48" s="130">
        <f aca="true" t="shared" si="14" ref="O48">N48*F48</f>
        <v>0</v>
      </c>
      <c r="Q48" s="87"/>
    </row>
    <row r="49" spans="1:17" ht="102">
      <c r="A49" s="111"/>
      <c r="B49" s="122" t="s">
        <v>292</v>
      </c>
      <c r="C49" s="132"/>
      <c r="D49" s="133"/>
      <c r="E49" s="129"/>
      <c r="F49" s="133"/>
      <c r="G49" s="129"/>
      <c r="H49" s="129"/>
      <c r="I49" s="129"/>
      <c r="J49" s="129"/>
      <c r="K49" s="129"/>
      <c r="L49" s="129"/>
      <c r="M49" s="129"/>
      <c r="N49" s="34"/>
      <c r="O49" s="130"/>
      <c r="Q49" s="87"/>
    </row>
    <row r="50" spans="1:17" ht="15">
      <c r="A50" s="111" t="s">
        <v>75</v>
      </c>
      <c r="B50" s="122" t="s">
        <v>76</v>
      </c>
      <c r="C50" s="132"/>
      <c r="D50" s="133" t="s">
        <v>77</v>
      </c>
      <c r="E50" s="129" t="s">
        <v>21</v>
      </c>
      <c r="F50" s="133">
        <v>2</v>
      </c>
      <c r="G50" s="129"/>
      <c r="H50" s="129">
        <v>0.8</v>
      </c>
      <c r="I50" s="129"/>
      <c r="J50" s="129"/>
      <c r="K50" s="129"/>
      <c r="L50" s="129"/>
      <c r="M50" s="129"/>
      <c r="N50" s="183">
        <v>0</v>
      </c>
      <c r="O50" s="130">
        <f>N50*F50</f>
        <v>0</v>
      </c>
      <c r="Q50" s="87"/>
    </row>
    <row r="51" spans="1:17" ht="89.25">
      <c r="A51" s="111"/>
      <c r="B51" s="122" t="s">
        <v>293</v>
      </c>
      <c r="C51" s="132"/>
      <c r="D51" s="133"/>
      <c r="E51" s="129"/>
      <c r="F51" s="133"/>
      <c r="G51" s="129"/>
      <c r="H51" s="129"/>
      <c r="I51" s="129"/>
      <c r="J51" s="129"/>
      <c r="K51" s="129"/>
      <c r="L51" s="129"/>
      <c r="M51" s="129"/>
      <c r="N51" s="34"/>
      <c r="O51" s="130"/>
      <c r="Q51" s="87"/>
    </row>
    <row r="52" spans="1:17" ht="15">
      <c r="A52" s="111" t="s">
        <v>78</v>
      </c>
      <c r="B52" s="134" t="s">
        <v>79</v>
      </c>
      <c r="C52" s="124"/>
      <c r="D52" s="125" t="s">
        <v>80</v>
      </c>
      <c r="E52" s="125" t="s">
        <v>21</v>
      </c>
      <c r="F52" s="114">
        <v>1</v>
      </c>
      <c r="G52" s="114"/>
      <c r="H52" s="114">
        <v>0.3</v>
      </c>
      <c r="I52" s="125"/>
      <c r="J52" s="125"/>
      <c r="K52" s="125"/>
      <c r="L52" s="125"/>
      <c r="M52" s="125"/>
      <c r="N52" s="184">
        <v>0</v>
      </c>
      <c r="O52" s="130">
        <f aca="true" t="shared" si="15" ref="O52">N52*F52</f>
        <v>0</v>
      </c>
      <c r="Q52" s="87"/>
    </row>
    <row r="53" spans="1:17" ht="51.75">
      <c r="A53" s="111"/>
      <c r="B53" s="131" t="s">
        <v>81</v>
      </c>
      <c r="C53" s="119"/>
      <c r="D53" s="114"/>
      <c r="E53" s="114"/>
      <c r="F53" s="114" t="s">
        <v>82</v>
      </c>
      <c r="G53" s="114"/>
      <c r="H53" s="114"/>
      <c r="I53" s="114"/>
      <c r="J53" s="114"/>
      <c r="K53" s="114"/>
      <c r="L53" s="114"/>
      <c r="M53" s="114"/>
      <c r="N53" s="135"/>
      <c r="O53" s="130"/>
      <c r="Q53" s="87"/>
    </row>
    <row r="54" spans="1:17" ht="15">
      <c r="A54" s="111" t="s">
        <v>83</v>
      </c>
      <c r="B54" s="126" t="s">
        <v>66</v>
      </c>
      <c r="C54" s="113"/>
      <c r="D54" s="128" t="s">
        <v>84</v>
      </c>
      <c r="E54" s="128" t="s">
        <v>21</v>
      </c>
      <c r="F54" s="114">
        <v>2</v>
      </c>
      <c r="G54" s="128"/>
      <c r="H54" s="129"/>
      <c r="I54" s="129"/>
      <c r="J54" s="129"/>
      <c r="K54" s="129"/>
      <c r="L54" s="129"/>
      <c r="M54" s="129"/>
      <c r="N54" s="183">
        <v>0</v>
      </c>
      <c r="O54" s="130">
        <f aca="true" t="shared" si="16" ref="O54">N54*F54</f>
        <v>0</v>
      </c>
      <c r="Q54" s="87"/>
    </row>
    <row r="55" spans="1:17" ht="39">
      <c r="A55" s="111"/>
      <c r="B55" s="131" t="s">
        <v>85</v>
      </c>
      <c r="C55" s="132"/>
      <c r="D55" s="133"/>
      <c r="E55" s="129"/>
      <c r="F55" s="114"/>
      <c r="G55" s="129"/>
      <c r="H55" s="129"/>
      <c r="I55" s="129"/>
      <c r="J55" s="129"/>
      <c r="K55" s="129"/>
      <c r="L55" s="129"/>
      <c r="M55" s="129"/>
      <c r="N55" s="34"/>
      <c r="O55" s="130"/>
      <c r="Q55" s="87"/>
    </row>
    <row r="56" spans="1:17" ht="15">
      <c r="A56" s="111" t="s">
        <v>86</v>
      </c>
      <c r="B56" s="122" t="s">
        <v>87</v>
      </c>
      <c r="C56" s="132"/>
      <c r="D56" s="133" t="s">
        <v>88</v>
      </c>
      <c r="E56" s="129" t="s">
        <v>21</v>
      </c>
      <c r="F56" s="114">
        <v>1</v>
      </c>
      <c r="G56" s="129"/>
      <c r="H56" s="129"/>
      <c r="I56" s="129"/>
      <c r="J56" s="129"/>
      <c r="K56" s="129"/>
      <c r="L56" s="129"/>
      <c r="M56" s="129"/>
      <c r="N56" s="183">
        <v>0</v>
      </c>
      <c r="O56" s="130">
        <f aca="true" t="shared" si="17" ref="O56">N56*F56</f>
        <v>0</v>
      </c>
      <c r="Q56" s="87"/>
    </row>
    <row r="57" spans="1:17" ht="51.75">
      <c r="A57" s="111"/>
      <c r="B57" s="120" t="s">
        <v>274</v>
      </c>
      <c r="C57" s="132"/>
      <c r="D57" s="133"/>
      <c r="E57" s="129"/>
      <c r="F57" s="114"/>
      <c r="G57" s="129"/>
      <c r="H57" s="129"/>
      <c r="I57" s="129"/>
      <c r="J57" s="129"/>
      <c r="K57" s="129"/>
      <c r="L57" s="129"/>
      <c r="M57" s="129"/>
      <c r="N57" s="34"/>
      <c r="O57" s="130"/>
      <c r="Q57" s="87"/>
    </row>
    <row r="58" spans="1:17" ht="15">
      <c r="A58" s="111" t="s">
        <v>89</v>
      </c>
      <c r="B58" s="120" t="s">
        <v>90</v>
      </c>
      <c r="C58" s="132"/>
      <c r="D58" s="133" t="s">
        <v>74</v>
      </c>
      <c r="E58" s="129" t="s">
        <v>21</v>
      </c>
      <c r="F58" s="114">
        <v>1</v>
      </c>
      <c r="G58" s="129"/>
      <c r="H58" s="129"/>
      <c r="I58" s="129"/>
      <c r="J58" s="129"/>
      <c r="K58" s="129"/>
      <c r="L58" s="129"/>
      <c r="M58" s="129"/>
      <c r="N58" s="182">
        <v>0</v>
      </c>
      <c r="O58" s="130">
        <f>N58*F58</f>
        <v>0</v>
      </c>
      <c r="Q58" s="87"/>
    </row>
    <row r="59" spans="1:17" ht="102">
      <c r="A59" s="111"/>
      <c r="B59" s="122" t="s">
        <v>294</v>
      </c>
      <c r="C59" s="132"/>
      <c r="D59" s="133"/>
      <c r="E59" s="129"/>
      <c r="F59" s="114"/>
      <c r="G59" s="129"/>
      <c r="H59" s="129"/>
      <c r="I59" s="129"/>
      <c r="J59" s="129"/>
      <c r="K59" s="129"/>
      <c r="L59" s="129"/>
      <c r="M59" s="129"/>
      <c r="N59" s="34"/>
      <c r="O59" s="130"/>
      <c r="Q59" s="87"/>
    </row>
    <row r="60" spans="1:17" ht="15">
      <c r="A60" s="111" t="s">
        <v>91</v>
      </c>
      <c r="B60" s="120" t="s">
        <v>76</v>
      </c>
      <c r="C60" s="132"/>
      <c r="D60" s="133" t="s">
        <v>92</v>
      </c>
      <c r="E60" s="129" t="s">
        <v>21</v>
      </c>
      <c r="F60" s="114">
        <v>3</v>
      </c>
      <c r="G60" s="129"/>
      <c r="H60" s="129">
        <v>0.8</v>
      </c>
      <c r="I60" s="129"/>
      <c r="J60" s="129"/>
      <c r="K60" s="129"/>
      <c r="L60" s="129"/>
      <c r="M60" s="129"/>
      <c r="N60" s="182">
        <v>0</v>
      </c>
      <c r="O60" s="130">
        <f>N60*F60</f>
        <v>0</v>
      </c>
      <c r="Q60" s="87"/>
    </row>
    <row r="61" spans="1:17" ht="89.25">
      <c r="A61" s="111"/>
      <c r="B61" s="122" t="s">
        <v>293</v>
      </c>
      <c r="C61" s="132"/>
      <c r="D61" s="133"/>
      <c r="E61" s="129"/>
      <c r="F61" s="114"/>
      <c r="G61" s="129"/>
      <c r="H61" s="129"/>
      <c r="I61" s="129"/>
      <c r="J61" s="129"/>
      <c r="K61" s="129"/>
      <c r="L61" s="129"/>
      <c r="M61" s="129"/>
      <c r="N61" s="34"/>
      <c r="O61" s="130"/>
      <c r="Q61" s="87"/>
    </row>
    <row r="62" spans="1:17" ht="15">
      <c r="A62" s="111" t="s">
        <v>93</v>
      </c>
      <c r="B62" s="134" t="s">
        <v>94</v>
      </c>
      <c r="C62" s="113"/>
      <c r="D62" s="125" t="s">
        <v>95</v>
      </c>
      <c r="E62" s="125" t="s">
        <v>21</v>
      </c>
      <c r="F62" s="114">
        <v>1</v>
      </c>
      <c r="G62" s="114"/>
      <c r="H62" s="114"/>
      <c r="I62" s="125"/>
      <c r="J62" s="125"/>
      <c r="K62" s="125"/>
      <c r="L62" s="125"/>
      <c r="M62" s="125"/>
      <c r="N62" s="184">
        <v>0</v>
      </c>
      <c r="O62" s="130">
        <f aca="true" t="shared" si="18" ref="O62">N62*F62</f>
        <v>0</v>
      </c>
      <c r="Q62" s="87"/>
    </row>
    <row r="63" spans="1:17" ht="64.5">
      <c r="A63" s="111"/>
      <c r="B63" s="120" t="s">
        <v>96</v>
      </c>
      <c r="C63" s="119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35"/>
      <c r="O63" s="130"/>
      <c r="Q63" s="87"/>
    </row>
    <row r="64" spans="1:17" ht="15">
      <c r="A64" s="111" t="s">
        <v>97</v>
      </c>
      <c r="B64" s="134" t="s">
        <v>98</v>
      </c>
      <c r="C64" s="113"/>
      <c r="D64" s="125" t="s">
        <v>99</v>
      </c>
      <c r="E64" s="125" t="s">
        <v>21</v>
      </c>
      <c r="F64" s="114">
        <v>1</v>
      </c>
      <c r="G64" s="114"/>
      <c r="H64" s="114"/>
      <c r="I64" s="125"/>
      <c r="J64" s="125"/>
      <c r="K64" s="125"/>
      <c r="L64" s="125"/>
      <c r="M64" s="125"/>
      <c r="N64" s="184">
        <v>0</v>
      </c>
      <c r="O64" s="130">
        <f aca="true" t="shared" si="19" ref="O64">N64*F64</f>
        <v>0</v>
      </c>
      <c r="Q64" s="87"/>
    </row>
    <row r="65" spans="1:17" ht="90">
      <c r="A65" s="111"/>
      <c r="B65" s="131" t="s">
        <v>100</v>
      </c>
      <c r="C65" s="119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35"/>
      <c r="O65" s="130"/>
      <c r="Q65" s="87"/>
    </row>
    <row r="66" spans="1:17" ht="15">
      <c r="A66" s="24"/>
      <c r="B66" s="35"/>
      <c r="C66" s="36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  <c r="O66" s="30"/>
      <c r="Q66" s="87"/>
    </row>
    <row r="67" spans="1:17" ht="15">
      <c r="A67" s="170" t="s">
        <v>101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2"/>
      <c r="Q67" s="87"/>
    </row>
    <row r="68" spans="1:17" ht="15">
      <c r="A68" s="37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  <c r="O68" s="42"/>
      <c r="Q68" s="87"/>
    </row>
    <row r="69" spans="1:17" ht="15">
      <c r="A69" s="111" t="s">
        <v>102</v>
      </c>
      <c r="B69" s="137" t="s">
        <v>103</v>
      </c>
      <c r="C69" s="113"/>
      <c r="D69" s="114" t="s">
        <v>104</v>
      </c>
      <c r="E69" s="17" t="s">
        <v>21</v>
      </c>
      <c r="F69" s="17">
        <v>2</v>
      </c>
      <c r="G69" s="17"/>
      <c r="H69" s="17">
        <v>0.2</v>
      </c>
      <c r="I69" s="17"/>
      <c r="J69" s="17"/>
      <c r="K69" s="17"/>
      <c r="L69" s="17"/>
      <c r="M69" s="17"/>
      <c r="N69" s="182">
        <v>0</v>
      </c>
      <c r="O69" s="18">
        <f>N69*F69</f>
        <v>0</v>
      </c>
      <c r="Q69" s="87"/>
    </row>
    <row r="70" spans="1:17" ht="63.75">
      <c r="A70" s="111"/>
      <c r="B70" s="138" t="s">
        <v>295</v>
      </c>
      <c r="C70" s="119"/>
      <c r="D70" s="114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18"/>
      <c r="Q70" s="87"/>
    </row>
    <row r="71" spans="1:17" ht="15">
      <c r="A71" s="111" t="s">
        <v>105</v>
      </c>
      <c r="B71" s="139" t="s">
        <v>106</v>
      </c>
      <c r="C71" s="113"/>
      <c r="D71" s="114" t="s">
        <v>107</v>
      </c>
      <c r="E71" s="17" t="s">
        <v>21</v>
      </c>
      <c r="F71" s="17">
        <v>1</v>
      </c>
      <c r="G71" s="17"/>
      <c r="H71" s="17"/>
      <c r="I71" s="17"/>
      <c r="J71" s="17"/>
      <c r="K71" s="17"/>
      <c r="L71" s="17"/>
      <c r="M71" s="17"/>
      <c r="N71" s="182">
        <v>0</v>
      </c>
      <c r="O71" s="18">
        <f aca="true" t="shared" si="20" ref="O71">N71*F71</f>
        <v>0</v>
      </c>
      <c r="Q71" s="87"/>
    </row>
    <row r="72" spans="1:17" ht="51.75">
      <c r="A72" s="111"/>
      <c r="B72" s="131" t="s">
        <v>275</v>
      </c>
      <c r="C72" s="119"/>
      <c r="D72" s="114"/>
      <c r="E72" s="17"/>
      <c r="F72" s="4"/>
      <c r="G72" s="17"/>
      <c r="H72" s="17"/>
      <c r="I72" s="17"/>
      <c r="J72" s="17"/>
      <c r="K72" s="17"/>
      <c r="L72" s="17"/>
      <c r="M72" s="17"/>
      <c r="N72" s="19"/>
      <c r="O72" s="18"/>
      <c r="Q72" s="87"/>
    </row>
    <row r="73" spans="1:17" ht="15">
      <c r="A73" s="111" t="s">
        <v>108</v>
      </c>
      <c r="B73" s="118" t="s">
        <v>106</v>
      </c>
      <c r="C73" s="113"/>
      <c r="D73" s="114" t="s">
        <v>107</v>
      </c>
      <c r="E73" s="32" t="s">
        <v>21</v>
      </c>
      <c r="F73" s="17">
        <v>1</v>
      </c>
      <c r="G73" s="32"/>
      <c r="H73" s="33"/>
      <c r="I73" s="33"/>
      <c r="J73" s="33"/>
      <c r="K73" s="33"/>
      <c r="L73" s="33"/>
      <c r="M73" s="33"/>
      <c r="N73" s="183">
        <v>0</v>
      </c>
      <c r="O73" s="18">
        <f aca="true" t="shared" si="21" ref="O73">N73*F73</f>
        <v>0</v>
      </c>
      <c r="Q73" s="87"/>
    </row>
    <row r="74" spans="1:17" ht="51.75">
      <c r="A74" s="111"/>
      <c r="B74" s="120" t="s">
        <v>275</v>
      </c>
      <c r="C74" s="119"/>
      <c r="D74" s="114"/>
      <c r="E74" s="17"/>
      <c r="F74" s="17"/>
      <c r="G74" s="17"/>
      <c r="H74" s="17"/>
      <c r="I74" s="17"/>
      <c r="J74" s="17"/>
      <c r="K74" s="17"/>
      <c r="L74" s="17"/>
      <c r="M74" s="17"/>
      <c r="N74" s="19"/>
      <c r="O74" s="18"/>
      <c r="Q74" s="87"/>
    </row>
    <row r="75" spans="1:17" ht="15">
      <c r="A75" s="111" t="s">
        <v>109</v>
      </c>
      <c r="B75" s="118" t="s">
        <v>110</v>
      </c>
      <c r="C75" s="113"/>
      <c r="D75" s="114" t="s">
        <v>111</v>
      </c>
      <c r="E75" s="32" t="s">
        <v>21</v>
      </c>
      <c r="F75" s="17">
        <v>1</v>
      </c>
      <c r="G75" s="32"/>
      <c r="H75" s="33"/>
      <c r="I75" s="33"/>
      <c r="J75" s="33"/>
      <c r="K75" s="33"/>
      <c r="L75" s="33"/>
      <c r="M75" s="33"/>
      <c r="N75" s="183">
        <v>0</v>
      </c>
      <c r="O75" s="18">
        <f aca="true" t="shared" si="22" ref="O75">N75*F75</f>
        <v>0</v>
      </c>
      <c r="Q75" s="87"/>
    </row>
    <row r="76" spans="1:17" ht="76.5">
      <c r="A76" s="111"/>
      <c r="B76" s="121" t="s">
        <v>112</v>
      </c>
      <c r="C76" s="119"/>
      <c r="D76" s="114"/>
      <c r="E76" s="17"/>
      <c r="F76" s="17"/>
      <c r="G76" s="17"/>
      <c r="H76" s="17"/>
      <c r="I76" s="17"/>
      <c r="J76" s="17"/>
      <c r="K76" s="17"/>
      <c r="L76" s="17"/>
      <c r="M76" s="17"/>
      <c r="N76" s="19"/>
      <c r="O76" s="18"/>
      <c r="Q76" s="87"/>
    </row>
    <row r="77" spans="1:17" ht="15">
      <c r="A77" s="111" t="s">
        <v>113</v>
      </c>
      <c r="B77" s="137" t="s">
        <v>114</v>
      </c>
      <c r="C77" s="113"/>
      <c r="D77" s="114" t="s">
        <v>115</v>
      </c>
      <c r="E77" s="17" t="s">
        <v>21</v>
      </c>
      <c r="F77" s="17">
        <v>1</v>
      </c>
      <c r="G77" s="17"/>
      <c r="H77" s="17"/>
      <c r="I77" s="17"/>
      <c r="J77" s="17"/>
      <c r="K77" s="17"/>
      <c r="L77" s="17"/>
      <c r="M77" s="17"/>
      <c r="N77" s="182">
        <v>0</v>
      </c>
      <c r="O77" s="18">
        <f aca="true" t="shared" si="23" ref="O77">N77*F77</f>
        <v>0</v>
      </c>
      <c r="Q77" s="87"/>
    </row>
    <row r="78" spans="1:17" ht="26.25">
      <c r="A78" s="111"/>
      <c r="B78" s="131" t="s">
        <v>53</v>
      </c>
      <c r="C78" s="119"/>
      <c r="D78" s="114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8"/>
      <c r="Q78" s="87"/>
    </row>
    <row r="79" spans="1:17" ht="15">
      <c r="A79" s="43"/>
      <c r="B79" s="44"/>
      <c r="C79" s="44"/>
      <c r="D79" s="45"/>
      <c r="E79" s="44"/>
      <c r="F79" s="44"/>
      <c r="G79" s="44"/>
      <c r="H79" s="44"/>
      <c r="I79" s="44"/>
      <c r="J79" s="44"/>
      <c r="K79" s="44"/>
      <c r="L79" s="44"/>
      <c r="M79" s="44"/>
      <c r="N79" s="46"/>
      <c r="O79" s="47"/>
      <c r="Q79" s="87"/>
    </row>
    <row r="80" spans="1:17" ht="15">
      <c r="A80" s="170" t="s">
        <v>116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2"/>
      <c r="Q80" s="87"/>
    </row>
    <row r="81" spans="1:17" ht="15">
      <c r="A81" s="10"/>
      <c r="B81" s="11"/>
      <c r="C81" s="12"/>
      <c r="D81" s="13"/>
      <c r="E81" s="11"/>
      <c r="F81" s="11"/>
      <c r="G81" s="11"/>
      <c r="H81" s="11"/>
      <c r="I81" s="11"/>
      <c r="J81" s="11"/>
      <c r="K81" s="11"/>
      <c r="L81" s="11"/>
      <c r="M81" s="11"/>
      <c r="N81" s="14"/>
      <c r="O81" s="15"/>
      <c r="Q81" s="87"/>
    </row>
    <row r="82" spans="1:17" ht="15">
      <c r="A82" s="111" t="s">
        <v>117</v>
      </c>
      <c r="B82" s="140" t="s">
        <v>118</v>
      </c>
      <c r="C82" s="113"/>
      <c r="D82" s="114" t="s">
        <v>119</v>
      </c>
      <c r="E82" s="17" t="s">
        <v>21</v>
      </c>
      <c r="F82" s="17">
        <v>1</v>
      </c>
      <c r="G82" s="17"/>
      <c r="H82" s="17"/>
      <c r="I82" s="17"/>
      <c r="J82" s="17"/>
      <c r="K82" s="17"/>
      <c r="L82" s="17"/>
      <c r="M82" s="17"/>
      <c r="N82" s="182">
        <v>0</v>
      </c>
      <c r="O82" s="18">
        <f>N82*F82</f>
        <v>0</v>
      </c>
      <c r="Q82" s="87"/>
    </row>
    <row r="83" spans="1:17" ht="64.5">
      <c r="A83" s="111"/>
      <c r="B83" s="120" t="s">
        <v>120</v>
      </c>
      <c r="C83" s="119"/>
      <c r="D83" s="114"/>
      <c r="E83" s="17"/>
      <c r="F83" s="17"/>
      <c r="G83" s="17"/>
      <c r="H83" s="17"/>
      <c r="I83" s="17"/>
      <c r="J83" s="17"/>
      <c r="K83" s="17"/>
      <c r="L83" s="17"/>
      <c r="M83" s="17"/>
      <c r="N83" s="19"/>
      <c r="O83" s="18"/>
      <c r="Q83" s="87"/>
    </row>
    <row r="84" spans="1:17" ht="15">
      <c r="A84" s="111" t="s">
        <v>121</v>
      </c>
      <c r="B84" s="137" t="s">
        <v>110</v>
      </c>
      <c r="C84" s="113"/>
      <c r="D84" s="125" t="s">
        <v>122</v>
      </c>
      <c r="E84" s="17" t="s">
        <v>21</v>
      </c>
      <c r="F84" s="17">
        <v>1</v>
      </c>
      <c r="G84" s="17"/>
      <c r="H84" s="17"/>
      <c r="I84" s="17"/>
      <c r="J84" s="17"/>
      <c r="K84" s="17"/>
      <c r="L84" s="17"/>
      <c r="M84" s="17"/>
      <c r="N84" s="182">
        <v>0</v>
      </c>
      <c r="O84" s="18">
        <f>N84*F84</f>
        <v>0</v>
      </c>
      <c r="Q84" s="87"/>
    </row>
    <row r="85" spans="1:17" ht="63.75">
      <c r="A85" s="111"/>
      <c r="B85" s="122" t="s">
        <v>123</v>
      </c>
      <c r="C85" s="124"/>
      <c r="D85" s="125"/>
      <c r="E85" s="17"/>
      <c r="F85" s="17"/>
      <c r="G85" s="17"/>
      <c r="H85" s="17"/>
      <c r="I85" s="17"/>
      <c r="J85" s="17"/>
      <c r="K85" s="17"/>
      <c r="L85" s="17"/>
      <c r="M85" s="17"/>
      <c r="N85" s="19"/>
      <c r="O85" s="18"/>
      <c r="Q85" s="87"/>
    </row>
    <row r="86" spans="1:17" ht="15">
      <c r="A86" s="111" t="s">
        <v>124</v>
      </c>
      <c r="B86" s="118" t="s">
        <v>125</v>
      </c>
      <c r="C86" s="113"/>
      <c r="D86" s="125" t="s">
        <v>126</v>
      </c>
      <c r="E86" s="17" t="s">
        <v>21</v>
      </c>
      <c r="F86" s="17">
        <v>3</v>
      </c>
      <c r="G86" s="17"/>
      <c r="H86" s="17"/>
      <c r="I86" s="17"/>
      <c r="J86" s="17"/>
      <c r="K86" s="17"/>
      <c r="L86" s="17"/>
      <c r="M86" s="17"/>
      <c r="N86" s="182">
        <v>0</v>
      </c>
      <c r="O86" s="18">
        <f>N86*F86</f>
        <v>0</v>
      </c>
      <c r="Q86" s="87"/>
    </row>
    <row r="87" spans="1:17" ht="63.75">
      <c r="A87" s="111"/>
      <c r="B87" s="122" t="s">
        <v>127</v>
      </c>
      <c r="C87" s="124"/>
      <c r="D87" s="125"/>
      <c r="E87" s="17"/>
      <c r="F87" s="17"/>
      <c r="G87" s="17"/>
      <c r="H87" s="17"/>
      <c r="I87" s="17"/>
      <c r="J87" s="17"/>
      <c r="K87" s="17"/>
      <c r="L87" s="17"/>
      <c r="M87" s="17"/>
      <c r="N87" s="19"/>
      <c r="O87" s="18"/>
      <c r="Q87" s="87"/>
    </row>
    <row r="88" spans="1:17" ht="15">
      <c r="A88" s="48"/>
      <c r="B88" s="49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185"/>
      <c r="O88" s="15"/>
      <c r="Q88" s="87"/>
    </row>
    <row r="89" spans="1:17" ht="15">
      <c r="A89" s="170" t="s">
        <v>128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2"/>
      <c r="Q89" s="87"/>
    </row>
    <row r="90" spans="1:17" ht="15">
      <c r="A90" s="48"/>
      <c r="B90" s="52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14"/>
      <c r="O90" s="15"/>
      <c r="Q90" s="87"/>
    </row>
    <row r="91" spans="1:17" ht="15">
      <c r="A91" s="111" t="s">
        <v>129</v>
      </c>
      <c r="B91" s="139" t="s">
        <v>130</v>
      </c>
      <c r="C91" s="113"/>
      <c r="D91" s="125" t="s">
        <v>131</v>
      </c>
      <c r="E91" s="17" t="s">
        <v>21</v>
      </c>
      <c r="F91" s="17">
        <v>1</v>
      </c>
      <c r="G91" s="17"/>
      <c r="H91" s="17"/>
      <c r="I91" s="17"/>
      <c r="J91" s="17"/>
      <c r="K91" s="17"/>
      <c r="L91" s="17"/>
      <c r="M91" s="17"/>
      <c r="N91" s="182">
        <v>0</v>
      </c>
      <c r="O91" s="18">
        <f>N91*F91</f>
        <v>0</v>
      </c>
      <c r="Q91" s="87"/>
    </row>
    <row r="92" spans="1:17" ht="89.25">
      <c r="A92" s="111"/>
      <c r="B92" s="121" t="s">
        <v>279</v>
      </c>
      <c r="C92" s="119"/>
      <c r="D92" s="114"/>
      <c r="E92" s="17"/>
      <c r="F92" s="17"/>
      <c r="G92" s="17"/>
      <c r="H92" s="17"/>
      <c r="I92" s="17"/>
      <c r="J92" s="17"/>
      <c r="K92" s="17"/>
      <c r="L92" s="17"/>
      <c r="M92" s="17"/>
      <c r="N92" s="19"/>
      <c r="O92" s="18"/>
      <c r="Q92" s="87"/>
    </row>
    <row r="93" spans="1:17" ht="15">
      <c r="A93" s="111" t="s">
        <v>132</v>
      </c>
      <c r="B93" s="122" t="s">
        <v>133</v>
      </c>
      <c r="C93" s="124"/>
      <c r="D93" s="125" t="s">
        <v>296</v>
      </c>
      <c r="E93" s="17" t="s">
        <v>21</v>
      </c>
      <c r="F93" s="17">
        <v>1</v>
      </c>
      <c r="G93" s="17"/>
      <c r="H93" s="17"/>
      <c r="I93" s="17"/>
      <c r="J93" s="17"/>
      <c r="K93" s="17"/>
      <c r="L93" s="17"/>
      <c r="M93" s="17"/>
      <c r="N93" s="182">
        <v>0</v>
      </c>
      <c r="O93" s="18">
        <f aca="true" t="shared" si="24" ref="O93">N93*F93</f>
        <v>0</v>
      </c>
      <c r="Q93" s="87"/>
    </row>
    <row r="94" spans="1:17" ht="89.25">
      <c r="A94" s="111"/>
      <c r="B94" s="122" t="s">
        <v>298</v>
      </c>
      <c r="C94" s="119"/>
      <c r="D94" s="114"/>
      <c r="E94" s="17"/>
      <c r="F94" s="4"/>
      <c r="G94" s="17"/>
      <c r="H94" s="17"/>
      <c r="I94" s="17"/>
      <c r="J94" s="17"/>
      <c r="K94" s="17"/>
      <c r="L94" s="17"/>
      <c r="M94" s="17"/>
      <c r="N94" s="19"/>
      <c r="O94" s="18"/>
      <c r="Q94" s="87"/>
    </row>
    <row r="95" spans="1:17" ht="15">
      <c r="A95" s="111" t="s">
        <v>134</v>
      </c>
      <c r="B95" s="137" t="s">
        <v>135</v>
      </c>
      <c r="C95" s="116"/>
      <c r="D95" s="114"/>
      <c r="E95" s="17" t="s">
        <v>21</v>
      </c>
      <c r="F95" s="17">
        <v>1</v>
      </c>
      <c r="G95" s="17"/>
      <c r="H95" s="54"/>
      <c r="I95" s="17"/>
      <c r="J95" s="17"/>
      <c r="K95" s="17"/>
      <c r="L95" s="17"/>
      <c r="M95" s="17"/>
      <c r="N95" s="182">
        <v>0</v>
      </c>
      <c r="O95" s="18">
        <f aca="true" t="shared" si="25" ref="O95">N95*F95</f>
        <v>0</v>
      </c>
      <c r="Q95" s="87"/>
    </row>
    <row r="96" spans="1:17" ht="15">
      <c r="A96" s="111"/>
      <c r="B96" s="121" t="s">
        <v>297</v>
      </c>
      <c r="C96" s="116"/>
      <c r="D96" s="114"/>
      <c r="E96" s="17"/>
      <c r="F96" s="17"/>
      <c r="G96" s="17"/>
      <c r="H96" s="54"/>
      <c r="I96" s="17"/>
      <c r="J96" s="17"/>
      <c r="K96" s="17"/>
      <c r="L96" s="17"/>
      <c r="M96" s="17"/>
      <c r="N96" s="19"/>
      <c r="O96" s="18"/>
      <c r="Q96" s="87"/>
    </row>
    <row r="97" spans="1:17" ht="15">
      <c r="A97" s="111" t="s">
        <v>136</v>
      </c>
      <c r="B97" s="141" t="s">
        <v>137</v>
      </c>
      <c r="C97" s="116"/>
      <c r="D97" s="114" t="s">
        <v>138</v>
      </c>
      <c r="E97" s="17" t="s">
        <v>21</v>
      </c>
      <c r="F97" s="17">
        <v>1</v>
      </c>
      <c r="G97" s="17">
        <v>230</v>
      </c>
      <c r="H97" s="54">
        <v>0.81</v>
      </c>
      <c r="I97" s="17"/>
      <c r="J97" s="17"/>
      <c r="K97" s="17" t="s">
        <v>45</v>
      </c>
      <c r="L97" s="17"/>
      <c r="M97" s="17" t="s">
        <v>45</v>
      </c>
      <c r="N97" s="182">
        <v>0</v>
      </c>
      <c r="O97" s="18">
        <f>N97*F97</f>
        <v>0</v>
      </c>
      <c r="Q97" s="87"/>
    </row>
    <row r="98" spans="1:17" ht="26.25">
      <c r="A98" s="111"/>
      <c r="B98" s="120" t="s">
        <v>139</v>
      </c>
      <c r="C98" s="119"/>
      <c r="D98" s="114"/>
      <c r="E98" s="17"/>
      <c r="F98" s="17"/>
      <c r="G98" s="17"/>
      <c r="H98" s="17"/>
      <c r="I98" s="17"/>
      <c r="J98" s="17"/>
      <c r="K98" s="17"/>
      <c r="L98" s="17"/>
      <c r="M98" s="17"/>
      <c r="N98" s="19"/>
      <c r="O98" s="18"/>
      <c r="Q98" s="87"/>
    </row>
    <row r="99" spans="1:17" ht="15">
      <c r="A99" s="111" t="s">
        <v>140</v>
      </c>
      <c r="B99" s="139" t="s">
        <v>141</v>
      </c>
      <c r="C99" s="119"/>
      <c r="D99" s="114"/>
      <c r="E99" s="17" t="s">
        <v>21</v>
      </c>
      <c r="F99" s="17">
        <v>1</v>
      </c>
      <c r="G99" s="17"/>
      <c r="H99" s="17"/>
      <c r="I99" s="17"/>
      <c r="J99" s="17"/>
      <c r="K99" s="17" t="s">
        <v>45</v>
      </c>
      <c r="L99" s="17"/>
      <c r="M99" s="17" t="s">
        <v>45</v>
      </c>
      <c r="N99" s="182">
        <v>0</v>
      </c>
      <c r="O99" s="18">
        <f aca="true" t="shared" si="26" ref="O99">N99*F99</f>
        <v>0</v>
      </c>
      <c r="Q99" s="87"/>
    </row>
    <row r="100" spans="1:17" ht="26.25">
      <c r="A100" s="111"/>
      <c r="B100" s="142" t="s">
        <v>142</v>
      </c>
      <c r="C100" s="119"/>
      <c r="D100" s="114"/>
      <c r="E100" s="17"/>
      <c r="F100" s="17"/>
      <c r="G100" s="17"/>
      <c r="H100" s="17"/>
      <c r="I100" s="17"/>
      <c r="J100" s="17"/>
      <c r="K100" s="17"/>
      <c r="L100" s="17"/>
      <c r="M100" s="17"/>
      <c r="N100" s="19"/>
      <c r="O100" s="18"/>
      <c r="Q100" s="87"/>
    </row>
    <row r="101" spans="1:17" ht="15">
      <c r="A101" s="111" t="s">
        <v>143</v>
      </c>
      <c r="B101" s="139" t="s">
        <v>144</v>
      </c>
      <c r="C101" s="119"/>
      <c r="D101" s="114" t="s">
        <v>145</v>
      </c>
      <c r="E101" s="17" t="s">
        <v>21</v>
      </c>
      <c r="F101" s="17">
        <v>1</v>
      </c>
      <c r="G101" s="17">
        <v>230</v>
      </c>
      <c r="H101" s="17">
        <v>0.81</v>
      </c>
      <c r="I101" s="17"/>
      <c r="J101" s="17"/>
      <c r="K101" s="17"/>
      <c r="L101" s="17"/>
      <c r="M101" s="17"/>
      <c r="N101" s="182">
        <v>0</v>
      </c>
      <c r="O101" s="18">
        <f>N101*F101</f>
        <v>0</v>
      </c>
      <c r="Q101" s="87"/>
    </row>
    <row r="102" spans="1:17" ht="51.75">
      <c r="A102" s="111"/>
      <c r="B102" s="143" t="s">
        <v>146</v>
      </c>
      <c r="C102" s="119"/>
      <c r="D102" s="114"/>
      <c r="E102" s="17"/>
      <c r="F102" s="17"/>
      <c r="G102" s="17"/>
      <c r="H102" s="17"/>
      <c r="I102" s="17"/>
      <c r="J102" s="17"/>
      <c r="K102" s="17"/>
      <c r="L102" s="17"/>
      <c r="M102" s="17"/>
      <c r="N102" s="19"/>
      <c r="O102" s="18"/>
      <c r="Q102" s="87"/>
    </row>
    <row r="103" spans="1:17" ht="15">
      <c r="A103" s="154" t="s">
        <v>147</v>
      </c>
      <c r="B103" s="155" t="s">
        <v>148</v>
      </c>
      <c r="C103" s="156" t="s">
        <v>149</v>
      </c>
      <c r="D103" s="157" t="s">
        <v>27</v>
      </c>
      <c r="E103" s="157" t="s">
        <v>21</v>
      </c>
      <c r="F103" s="157">
        <v>1</v>
      </c>
      <c r="G103" s="157">
        <v>230</v>
      </c>
      <c r="H103" s="157">
        <v>1.2</v>
      </c>
      <c r="I103" s="157"/>
      <c r="J103" s="157"/>
      <c r="K103" s="157" t="s">
        <v>45</v>
      </c>
      <c r="L103" s="157"/>
      <c r="M103" s="157"/>
      <c r="N103" s="158" t="s">
        <v>27</v>
      </c>
      <c r="O103" s="158" t="s">
        <v>27</v>
      </c>
      <c r="Q103" s="87"/>
    </row>
    <row r="104" spans="1:17" ht="15">
      <c r="A104" s="154"/>
      <c r="B104" s="159"/>
      <c r="C104" s="156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Q104" s="87"/>
    </row>
    <row r="105" spans="1:17" ht="15">
      <c r="A105" s="111" t="s">
        <v>150</v>
      </c>
      <c r="B105" s="122" t="s">
        <v>151</v>
      </c>
      <c r="C105" s="119"/>
      <c r="D105" s="125" t="s">
        <v>300</v>
      </c>
      <c r="E105" s="17" t="s">
        <v>21</v>
      </c>
      <c r="F105" s="17">
        <v>2</v>
      </c>
      <c r="G105" s="17"/>
      <c r="H105" s="17"/>
      <c r="I105" s="17"/>
      <c r="J105" s="17"/>
      <c r="K105" s="17"/>
      <c r="L105" s="17"/>
      <c r="M105" s="17"/>
      <c r="N105" s="182">
        <v>0</v>
      </c>
      <c r="O105" s="18">
        <f aca="true" t="shared" si="27" ref="O105">N105*F105</f>
        <v>0</v>
      </c>
      <c r="Q105" s="87"/>
    </row>
    <row r="106" spans="1:17" ht="51.75">
      <c r="A106" s="111"/>
      <c r="B106" s="131" t="s">
        <v>299</v>
      </c>
      <c r="C106" s="119"/>
      <c r="D106" s="114"/>
      <c r="E106" s="17"/>
      <c r="F106" s="17"/>
      <c r="G106" s="17"/>
      <c r="H106" s="17"/>
      <c r="I106" s="17"/>
      <c r="J106" s="17"/>
      <c r="K106" s="17"/>
      <c r="L106" s="17"/>
      <c r="M106" s="17"/>
      <c r="N106" s="19"/>
      <c r="O106" s="18"/>
      <c r="Q106" s="87"/>
    </row>
    <row r="107" spans="1:17" ht="15">
      <c r="A107" s="48"/>
      <c r="B107" s="49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14"/>
      <c r="O107" s="15"/>
      <c r="Q107" s="87"/>
    </row>
    <row r="108" spans="1:17" ht="15">
      <c r="A108" s="170" t="s">
        <v>152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2"/>
      <c r="Q108" s="87"/>
    </row>
    <row r="109" spans="1:17" ht="15">
      <c r="A109" s="48"/>
      <c r="B109" s="52"/>
      <c r="C109" s="50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14"/>
      <c r="O109" s="15"/>
      <c r="Q109" s="87"/>
    </row>
    <row r="110" spans="1:17" ht="15">
      <c r="A110" s="111" t="s">
        <v>153</v>
      </c>
      <c r="B110" s="139" t="s">
        <v>154</v>
      </c>
      <c r="C110" s="119"/>
      <c r="D110" s="114" t="s">
        <v>301</v>
      </c>
      <c r="E110" s="17" t="s">
        <v>21</v>
      </c>
      <c r="F110" s="17">
        <v>1</v>
      </c>
      <c r="G110" s="17"/>
      <c r="H110" s="17"/>
      <c r="I110" s="17"/>
      <c r="J110" s="17"/>
      <c r="K110" s="17"/>
      <c r="L110" s="17"/>
      <c r="M110" s="17"/>
      <c r="N110" s="182">
        <v>0</v>
      </c>
      <c r="O110" s="18">
        <f>N110*F110</f>
        <v>0</v>
      </c>
      <c r="Q110" s="87"/>
    </row>
    <row r="111" spans="1:17" ht="63.75">
      <c r="A111" s="111"/>
      <c r="B111" s="121" t="s">
        <v>155</v>
      </c>
      <c r="C111" s="119"/>
      <c r="D111" s="114"/>
      <c r="E111" s="17"/>
      <c r="F111" s="17"/>
      <c r="G111" s="17"/>
      <c r="H111" s="17"/>
      <c r="I111" s="17"/>
      <c r="J111" s="17"/>
      <c r="K111" s="17"/>
      <c r="L111" s="17"/>
      <c r="M111" s="17"/>
      <c r="N111" s="19"/>
      <c r="O111" s="18"/>
      <c r="Q111" s="87"/>
    </row>
    <row r="112" spans="1:17" ht="15">
      <c r="A112" s="111" t="s">
        <v>156</v>
      </c>
      <c r="B112" s="139" t="s">
        <v>157</v>
      </c>
      <c r="C112" s="113"/>
      <c r="D112" s="125" t="s">
        <v>158</v>
      </c>
      <c r="E112" s="17" t="s">
        <v>21</v>
      </c>
      <c r="F112" s="17">
        <v>1</v>
      </c>
      <c r="G112" s="17"/>
      <c r="H112" s="17"/>
      <c r="I112" s="17"/>
      <c r="J112" s="17"/>
      <c r="K112" s="17"/>
      <c r="L112" s="17"/>
      <c r="M112" s="17"/>
      <c r="N112" s="182">
        <v>0</v>
      </c>
      <c r="O112" s="18">
        <f>N112*F112</f>
        <v>0</v>
      </c>
      <c r="Q112" s="87"/>
    </row>
    <row r="113" spans="1:17" ht="76.5">
      <c r="A113" s="111"/>
      <c r="B113" s="121" t="s">
        <v>159</v>
      </c>
      <c r="C113" s="119"/>
      <c r="D113" s="114"/>
      <c r="E113" s="17"/>
      <c r="F113" s="17"/>
      <c r="G113" s="17"/>
      <c r="H113" s="17"/>
      <c r="I113" s="17"/>
      <c r="J113" s="17"/>
      <c r="K113" s="17"/>
      <c r="L113" s="17"/>
      <c r="M113" s="17"/>
      <c r="N113" s="19"/>
      <c r="O113" s="18"/>
      <c r="Q113" s="87"/>
    </row>
    <row r="114" spans="1:17" ht="15">
      <c r="A114" s="111" t="s">
        <v>160</v>
      </c>
      <c r="B114" s="134" t="s">
        <v>161</v>
      </c>
      <c r="C114" s="144"/>
      <c r="D114" s="114" t="s">
        <v>162</v>
      </c>
      <c r="E114" s="17" t="s">
        <v>21</v>
      </c>
      <c r="F114" s="17">
        <v>1</v>
      </c>
      <c r="G114" s="17">
        <v>230</v>
      </c>
      <c r="H114" s="17">
        <v>1.2</v>
      </c>
      <c r="I114" s="17"/>
      <c r="J114" s="17"/>
      <c r="K114" s="17"/>
      <c r="L114" s="17"/>
      <c r="M114" s="17"/>
      <c r="N114" s="182">
        <v>0</v>
      </c>
      <c r="O114" s="18">
        <f aca="true" t="shared" si="28" ref="O114">N114*F114</f>
        <v>0</v>
      </c>
      <c r="Q114" s="87"/>
    </row>
    <row r="115" spans="1:17" ht="51">
      <c r="A115" s="111"/>
      <c r="B115" s="134" t="s">
        <v>163</v>
      </c>
      <c r="C115" s="144"/>
      <c r="D115" s="114"/>
      <c r="E115" s="17"/>
      <c r="F115" s="4"/>
      <c r="G115" s="17"/>
      <c r="H115" s="17"/>
      <c r="I115" s="17"/>
      <c r="J115" s="17"/>
      <c r="K115" s="17"/>
      <c r="L115" s="17"/>
      <c r="M115" s="17"/>
      <c r="N115" s="19"/>
      <c r="O115" s="18"/>
      <c r="Q115" s="87"/>
    </row>
    <row r="116" spans="1:17" ht="25.5">
      <c r="A116" s="116" t="s">
        <v>164</v>
      </c>
      <c r="B116" s="145" t="s">
        <v>165</v>
      </c>
      <c r="C116" s="116"/>
      <c r="D116" s="133" t="s">
        <v>166</v>
      </c>
      <c r="E116" s="4" t="s">
        <v>21</v>
      </c>
      <c r="F116" s="4">
        <v>1</v>
      </c>
      <c r="G116" s="4">
        <v>230</v>
      </c>
      <c r="H116" s="4">
        <v>1.2</v>
      </c>
      <c r="I116" s="4"/>
      <c r="J116" s="4"/>
      <c r="K116" s="4"/>
      <c r="L116" s="4"/>
      <c r="M116" s="4"/>
      <c r="N116" s="182">
        <v>0</v>
      </c>
      <c r="O116" s="18">
        <f aca="true" t="shared" si="29" ref="O116">N116*F116</f>
        <v>0</v>
      </c>
      <c r="Q116" s="87"/>
    </row>
    <row r="117" spans="1:17" ht="77.25">
      <c r="A117" s="111"/>
      <c r="B117" s="120" t="s">
        <v>167</v>
      </c>
      <c r="C117" s="119"/>
      <c r="D117" s="114"/>
      <c r="E117" s="17"/>
      <c r="F117" s="17"/>
      <c r="G117" s="17"/>
      <c r="H117" s="17"/>
      <c r="I117" s="17"/>
      <c r="J117" s="17"/>
      <c r="K117" s="17"/>
      <c r="L117" s="17"/>
      <c r="M117" s="17"/>
      <c r="N117" s="19"/>
      <c r="O117" s="18"/>
      <c r="Q117" s="87"/>
    </row>
    <row r="118" spans="1:17" ht="15">
      <c r="A118" s="111" t="s">
        <v>168</v>
      </c>
      <c r="B118" s="139" t="s">
        <v>157</v>
      </c>
      <c r="C118" s="113"/>
      <c r="D118" s="125" t="s">
        <v>169</v>
      </c>
      <c r="E118" s="17" t="s">
        <v>21</v>
      </c>
      <c r="F118" s="17">
        <v>1</v>
      </c>
      <c r="G118" s="17"/>
      <c r="H118" s="17"/>
      <c r="I118" s="17"/>
      <c r="J118" s="17"/>
      <c r="K118" s="17"/>
      <c r="L118" s="17"/>
      <c r="M118" s="17"/>
      <c r="N118" s="182">
        <v>0</v>
      </c>
      <c r="O118" s="18">
        <f>N118*F118</f>
        <v>0</v>
      </c>
      <c r="Q118" s="87"/>
    </row>
    <row r="119" spans="1:17" ht="76.5">
      <c r="A119" s="111"/>
      <c r="B119" s="121" t="s">
        <v>170</v>
      </c>
      <c r="C119" s="119"/>
      <c r="D119" s="114"/>
      <c r="E119" s="17"/>
      <c r="F119" s="17"/>
      <c r="G119" s="17"/>
      <c r="H119" s="17"/>
      <c r="I119" s="17"/>
      <c r="J119" s="17"/>
      <c r="K119" s="17"/>
      <c r="L119" s="17"/>
      <c r="M119" s="17"/>
      <c r="N119" s="19"/>
      <c r="O119" s="18"/>
      <c r="Q119" s="87"/>
    </row>
    <row r="120" spans="1:17" ht="15">
      <c r="A120" s="111" t="s">
        <v>171</v>
      </c>
      <c r="B120" s="134" t="s">
        <v>172</v>
      </c>
      <c r="C120" s="119"/>
      <c r="D120" s="114" t="s">
        <v>302</v>
      </c>
      <c r="E120" s="17" t="s">
        <v>21</v>
      </c>
      <c r="F120" s="17">
        <v>1</v>
      </c>
      <c r="G120" s="17">
        <v>230</v>
      </c>
      <c r="H120" s="17">
        <v>0.3</v>
      </c>
      <c r="I120" s="17"/>
      <c r="J120" s="17"/>
      <c r="K120" s="17"/>
      <c r="L120" s="17"/>
      <c r="M120" s="17"/>
      <c r="N120" s="182">
        <v>0</v>
      </c>
      <c r="O120" s="18">
        <f aca="true" t="shared" si="30" ref="O120">N120*F120</f>
        <v>0</v>
      </c>
      <c r="Q120" s="87"/>
    </row>
    <row r="121" spans="1:17" ht="39">
      <c r="A121" s="111"/>
      <c r="B121" s="131" t="s">
        <v>173</v>
      </c>
      <c r="C121" s="144"/>
      <c r="D121" s="114"/>
      <c r="E121" s="17"/>
      <c r="F121" s="17"/>
      <c r="G121" s="17"/>
      <c r="H121" s="17"/>
      <c r="I121" s="17"/>
      <c r="J121" s="17"/>
      <c r="K121" s="17"/>
      <c r="L121" s="17"/>
      <c r="M121" s="17"/>
      <c r="N121" s="19"/>
      <c r="O121" s="18"/>
      <c r="Q121" s="87"/>
    </row>
    <row r="122" spans="1:17" ht="15">
      <c r="A122" s="48"/>
      <c r="B122" s="49"/>
      <c r="C122" s="50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14"/>
      <c r="O122" s="15"/>
      <c r="Q122" s="87"/>
    </row>
    <row r="123" spans="1:17" ht="15">
      <c r="A123" s="170" t="s">
        <v>174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2"/>
      <c r="Q123" s="87"/>
    </row>
    <row r="124" spans="1:17" ht="15">
      <c r="A124" s="48"/>
      <c r="B124" s="52"/>
      <c r="C124" s="50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14"/>
      <c r="O124" s="15"/>
      <c r="Q124" s="87"/>
    </row>
    <row r="125" spans="1:17" ht="15">
      <c r="A125" s="111" t="s">
        <v>175</v>
      </c>
      <c r="B125" s="139" t="s">
        <v>94</v>
      </c>
      <c r="C125" s="119"/>
      <c r="D125" s="114" t="s">
        <v>176</v>
      </c>
      <c r="E125" s="17" t="s">
        <v>21</v>
      </c>
      <c r="F125" s="17">
        <v>1</v>
      </c>
      <c r="G125" s="17"/>
      <c r="H125" s="17"/>
      <c r="I125" s="17"/>
      <c r="J125" s="17"/>
      <c r="K125" s="17"/>
      <c r="L125" s="17"/>
      <c r="M125" s="17"/>
      <c r="N125" s="182">
        <v>0</v>
      </c>
      <c r="O125" s="18">
        <f>N125*F125</f>
        <v>0</v>
      </c>
      <c r="Q125" s="87"/>
    </row>
    <row r="126" spans="1:17" ht="64.5">
      <c r="A126" s="111"/>
      <c r="B126" s="131" t="s">
        <v>177</v>
      </c>
      <c r="C126" s="119"/>
      <c r="D126" s="114"/>
      <c r="E126" s="17"/>
      <c r="F126" s="17"/>
      <c r="G126" s="17"/>
      <c r="H126" s="17"/>
      <c r="I126" s="17"/>
      <c r="J126" s="17"/>
      <c r="K126" s="17"/>
      <c r="L126" s="17"/>
      <c r="M126" s="17"/>
      <c r="N126" s="19"/>
      <c r="O126" s="18"/>
      <c r="Q126" s="87"/>
    </row>
    <row r="127" spans="1:17" ht="15">
      <c r="A127" s="111" t="s">
        <v>178</v>
      </c>
      <c r="B127" s="134" t="s">
        <v>98</v>
      </c>
      <c r="C127" s="113"/>
      <c r="D127" s="125" t="s">
        <v>179</v>
      </c>
      <c r="E127" s="23" t="s">
        <v>21</v>
      </c>
      <c r="F127" s="17">
        <v>1</v>
      </c>
      <c r="G127" s="17"/>
      <c r="H127" s="17"/>
      <c r="I127" s="23"/>
      <c r="J127" s="23"/>
      <c r="K127" s="23"/>
      <c r="L127" s="23"/>
      <c r="M127" s="23"/>
      <c r="N127" s="184">
        <v>0</v>
      </c>
      <c r="O127" s="18">
        <f aca="true" t="shared" si="31" ref="O127">N127*F127</f>
        <v>0</v>
      </c>
      <c r="Q127" s="87"/>
    </row>
    <row r="128" spans="1:17" ht="90">
      <c r="A128" s="111"/>
      <c r="B128" s="131" t="s">
        <v>180</v>
      </c>
      <c r="C128" s="119"/>
      <c r="D128" s="114"/>
      <c r="E128" s="17"/>
      <c r="F128" s="17"/>
      <c r="G128" s="17"/>
      <c r="H128" s="17"/>
      <c r="I128" s="17"/>
      <c r="J128" s="17"/>
      <c r="K128" s="17"/>
      <c r="L128" s="17"/>
      <c r="M128" s="17"/>
      <c r="N128" s="19"/>
      <c r="O128" s="18"/>
      <c r="Q128" s="87"/>
    </row>
    <row r="129" spans="1:17" ht="15">
      <c r="A129" s="116" t="s">
        <v>181</v>
      </c>
      <c r="B129" s="121" t="s">
        <v>182</v>
      </c>
      <c r="C129" s="116"/>
      <c r="D129" s="133" t="s">
        <v>183</v>
      </c>
      <c r="E129" s="4" t="s">
        <v>21</v>
      </c>
      <c r="F129" s="4">
        <v>5</v>
      </c>
      <c r="G129" s="4"/>
      <c r="H129" s="4"/>
      <c r="I129" s="4"/>
      <c r="J129" s="4"/>
      <c r="K129" s="4"/>
      <c r="L129" s="4"/>
      <c r="M129" s="4"/>
      <c r="N129" s="182">
        <v>0</v>
      </c>
      <c r="O129" s="18">
        <f>N129*F129</f>
        <v>0</v>
      </c>
      <c r="Q129" s="87"/>
    </row>
    <row r="130" spans="1:17" ht="51.75">
      <c r="A130" s="111"/>
      <c r="B130" s="120" t="s">
        <v>276</v>
      </c>
      <c r="C130" s="119"/>
      <c r="D130" s="114"/>
      <c r="E130" s="17"/>
      <c r="F130" s="4"/>
      <c r="G130" s="17"/>
      <c r="H130" s="17"/>
      <c r="I130" s="17"/>
      <c r="J130" s="17"/>
      <c r="K130" s="17"/>
      <c r="L130" s="17"/>
      <c r="M130" s="17"/>
      <c r="N130" s="19"/>
      <c r="O130" s="18"/>
      <c r="Q130" s="87"/>
    </row>
    <row r="131" spans="1:17" ht="15">
      <c r="A131" s="111" t="s">
        <v>184</v>
      </c>
      <c r="B131" s="120" t="s">
        <v>90</v>
      </c>
      <c r="C131" s="119"/>
      <c r="D131" s="114" t="s">
        <v>74</v>
      </c>
      <c r="E131" s="17" t="s">
        <v>21</v>
      </c>
      <c r="F131" s="4">
        <v>5</v>
      </c>
      <c r="G131" s="17"/>
      <c r="H131" s="17"/>
      <c r="I131" s="17"/>
      <c r="J131" s="17"/>
      <c r="K131" s="17"/>
      <c r="L131" s="17"/>
      <c r="M131" s="17"/>
      <c r="N131" s="182">
        <v>0</v>
      </c>
      <c r="O131" s="18">
        <f>N131*F131</f>
        <v>0</v>
      </c>
      <c r="Q131" s="87"/>
    </row>
    <row r="132" spans="1:17" ht="102">
      <c r="A132" s="111"/>
      <c r="B132" s="122" t="s">
        <v>294</v>
      </c>
      <c r="C132" s="119"/>
      <c r="D132" s="114"/>
      <c r="E132" s="17"/>
      <c r="F132" s="4"/>
      <c r="G132" s="17"/>
      <c r="H132" s="17"/>
      <c r="I132" s="17"/>
      <c r="J132" s="17"/>
      <c r="K132" s="17"/>
      <c r="L132" s="17"/>
      <c r="M132" s="17"/>
      <c r="N132" s="19"/>
      <c r="O132" s="18"/>
      <c r="Q132" s="87"/>
    </row>
    <row r="133" spans="1:17" ht="15">
      <c r="A133" s="111" t="s">
        <v>185</v>
      </c>
      <c r="B133" s="120" t="s">
        <v>76</v>
      </c>
      <c r="C133" s="119"/>
      <c r="D133" s="114" t="s">
        <v>77</v>
      </c>
      <c r="E133" s="17" t="s">
        <v>21</v>
      </c>
      <c r="F133" s="4">
        <v>15</v>
      </c>
      <c r="G133" s="17">
        <v>230</v>
      </c>
      <c r="H133" s="17">
        <v>0.8</v>
      </c>
      <c r="I133" s="17"/>
      <c r="J133" s="17"/>
      <c r="K133" s="17"/>
      <c r="L133" s="17"/>
      <c r="M133" s="17"/>
      <c r="N133" s="182">
        <v>0</v>
      </c>
      <c r="O133" s="18">
        <f>N133*F133</f>
        <v>0</v>
      </c>
      <c r="Q133" s="87"/>
    </row>
    <row r="134" spans="1:17" ht="89.25">
      <c r="A134" s="111"/>
      <c r="B134" s="122" t="s">
        <v>293</v>
      </c>
      <c r="C134" s="119"/>
      <c r="D134" s="114"/>
      <c r="E134" s="17"/>
      <c r="F134" s="4"/>
      <c r="G134" s="17"/>
      <c r="H134" s="17"/>
      <c r="I134" s="17"/>
      <c r="J134" s="17"/>
      <c r="K134" s="17"/>
      <c r="L134" s="17"/>
      <c r="M134" s="17"/>
      <c r="N134" s="19"/>
      <c r="O134" s="18"/>
      <c r="Q134" s="87"/>
    </row>
    <row r="135" spans="1:17" ht="15">
      <c r="A135" s="111" t="s">
        <v>186</v>
      </c>
      <c r="B135" s="139" t="s">
        <v>187</v>
      </c>
      <c r="C135" s="119"/>
      <c r="D135" s="114" t="s">
        <v>303</v>
      </c>
      <c r="E135" s="17" t="s">
        <v>21</v>
      </c>
      <c r="F135" s="17">
        <v>5</v>
      </c>
      <c r="G135" s="17">
        <v>230</v>
      </c>
      <c r="H135" s="17">
        <v>0.3</v>
      </c>
      <c r="I135" s="17"/>
      <c r="J135" s="17"/>
      <c r="K135" s="17"/>
      <c r="L135" s="17"/>
      <c r="M135" s="17"/>
      <c r="N135" s="182">
        <v>0</v>
      </c>
      <c r="O135" s="18">
        <f aca="true" t="shared" si="32" ref="O135">N135*F135</f>
        <v>0</v>
      </c>
      <c r="Q135" s="87"/>
    </row>
    <row r="136" spans="1:17" ht="39">
      <c r="A136" s="111"/>
      <c r="B136" s="131" t="s">
        <v>188</v>
      </c>
      <c r="C136" s="119"/>
      <c r="D136" s="114"/>
      <c r="E136" s="17"/>
      <c r="F136" s="17"/>
      <c r="G136" s="17"/>
      <c r="H136" s="17"/>
      <c r="I136" s="17"/>
      <c r="J136" s="17"/>
      <c r="K136" s="17"/>
      <c r="L136" s="17"/>
      <c r="M136" s="17"/>
      <c r="N136" s="19"/>
      <c r="O136" s="18"/>
      <c r="Q136" s="87"/>
    </row>
    <row r="137" spans="1:17" ht="15">
      <c r="A137" s="111" t="s">
        <v>189</v>
      </c>
      <c r="B137" s="120" t="s">
        <v>60</v>
      </c>
      <c r="C137" s="127"/>
      <c r="D137" s="125" t="s">
        <v>61</v>
      </c>
      <c r="E137" s="17" t="s">
        <v>21</v>
      </c>
      <c r="F137" s="17">
        <v>8</v>
      </c>
      <c r="G137" s="17">
        <v>230</v>
      </c>
      <c r="H137" s="17">
        <v>0.66</v>
      </c>
      <c r="I137" s="17"/>
      <c r="J137" s="17"/>
      <c r="K137" s="17"/>
      <c r="L137" s="17"/>
      <c r="M137" s="17"/>
      <c r="N137" s="182">
        <v>0</v>
      </c>
      <c r="O137" s="18">
        <f aca="true" t="shared" si="33" ref="O137">N137*F137</f>
        <v>0</v>
      </c>
      <c r="Q137" s="87"/>
    </row>
    <row r="138" spans="1:17" ht="39">
      <c r="A138" s="111"/>
      <c r="B138" s="131" t="s">
        <v>277</v>
      </c>
      <c r="C138" s="119"/>
      <c r="D138" s="114"/>
      <c r="E138" s="17"/>
      <c r="F138" s="17"/>
      <c r="G138" s="17"/>
      <c r="H138" s="17"/>
      <c r="I138" s="17"/>
      <c r="J138" s="17"/>
      <c r="K138" s="17"/>
      <c r="L138" s="17"/>
      <c r="M138" s="17"/>
      <c r="N138" s="19"/>
      <c r="O138" s="18"/>
      <c r="Q138" s="87"/>
    </row>
    <row r="139" spans="1:17" ht="15">
      <c r="A139" s="111" t="s">
        <v>190</v>
      </c>
      <c r="B139" s="120" t="s">
        <v>191</v>
      </c>
      <c r="C139" s="119"/>
      <c r="D139" s="114" t="s">
        <v>61</v>
      </c>
      <c r="E139" s="17" t="s">
        <v>21</v>
      </c>
      <c r="F139" s="17">
        <v>2</v>
      </c>
      <c r="G139" s="17">
        <v>230</v>
      </c>
      <c r="H139" s="17">
        <v>0.66</v>
      </c>
      <c r="I139" s="17"/>
      <c r="J139" s="17"/>
      <c r="K139" s="17"/>
      <c r="L139" s="17"/>
      <c r="M139" s="17"/>
      <c r="N139" s="182">
        <v>0</v>
      </c>
      <c r="O139" s="18">
        <f aca="true" t="shared" si="34" ref="O139">N139*F139</f>
        <v>0</v>
      </c>
      <c r="Q139" s="87"/>
    </row>
    <row r="140" spans="1:17" ht="26.25">
      <c r="A140" s="111"/>
      <c r="B140" s="131" t="s">
        <v>304</v>
      </c>
      <c r="C140" s="119"/>
      <c r="D140" s="114"/>
      <c r="E140" s="17"/>
      <c r="F140" s="17"/>
      <c r="G140" s="17"/>
      <c r="H140" s="17"/>
      <c r="I140" s="17"/>
      <c r="J140" s="17"/>
      <c r="K140" s="17"/>
      <c r="L140" s="17"/>
      <c r="M140" s="17"/>
      <c r="N140" s="19"/>
      <c r="O140" s="18"/>
      <c r="Q140" s="87"/>
    </row>
    <row r="141" spans="1:17" ht="15">
      <c r="A141" s="111" t="s">
        <v>192</v>
      </c>
      <c r="B141" s="120" t="s">
        <v>193</v>
      </c>
      <c r="C141" s="119"/>
      <c r="D141" s="114" t="s">
        <v>194</v>
      </c>
      <c r="E141" s="17" t="s">
        <v>21</v>
      </c>
      <c r="F141" s="17">
        <v>1</v>
      </c>
      <c r="G141" s="17"/>
      <c r="H141" s="17"/>
      <c r="I141" s="17"/>
      <c r="J141" s="17"/>
      <c r="K141" s="17" t="s">
        <v>45</v>
      </c>
      <c r="L141" s="17" t="s">
        <v>45</v>
      </c>
      <c r="M141" s="17" t="s">
        <v>45</v>
      </c>
      <c r="N141" s="182">
        <v>0</v>
      </c>
      <c r="O141" s="18">
        <f aca="true" t="shared" si="35" ref="O141">N141*F141</f>
        <v>0</v>
      </c>
      <c r="Q141" s="87"/>
    </row>
    <row r="142" spans="1:17" ht="26.25">
      <c r="A142" s="111"/>
      <c r="B142" s="131" t="s">
        <v>53</v>
      </c>
      <c r="C142" s="119"/>
      <c r="D142" s="114"/>
      <c r="E142" s="17"/>
      <c r="F142" s="17"/>
      <c r="G142" s="17"/>
      <c r="H142" s="17"/>
      <c r="I142" s="17"/>
      <c r="J142" s="17"/>
      <c r="K142" s="17"/>
      <c r="L142" s="17"/>
      <c r="M142" s="17"/>
      <c r="N142" s="19"/>
      <c r="O142" s="18"/>
      <c r="Q142" s="87"/>
    </row>
    <row r="143" spans="1:17" ht="15">
      <c r="A143" s="111" t="s">
        <v>195</v>
      </c>
      <c r="B143" s="120" t="s">
        <v>51</v>
      </c>
      <c r="C143" s="119"/>
      <c r="D143" s="114" t="s">
        <v>196</v>
      </c>
      <c r="E143" s="17" t="s">
        <v>21</v>
      </c>
      <c r="F143" s="17">
        <v>2</v>
      </c>
      <c r="G143" s="17"/>
      <c r="H143" s="17"/>
      <c r="I143" s="17"/>
      <c r="J143" s="17"/>
      <c r="K143" s="17"/>
      <c r="L143" s="17"/>
      <c r="M143" s="17"/>
      <c r="N143" s="182">
        <v>0</v>
      </c>
      <c r="O143" s="18">
        <f aca="true" t="shared" si="36" ref="O143">N143*F143</f>
        <v>0</v>
      </c>
      <c r="Q143" s="87"/>
    </row>
    <row r="144" spans="1:17" ht="26.25">
      <c r="A144" s="111"/>
      <c r="B144" s="131" t="s">
        <v>53</v>
      </c>
      <c r="C144" s="119"/>
      <c r="D144" s="114"/>
      <c r="E144" s="17"/>
      <c r="F144" s="17"/>
      <c r="G144" s="17"/>
      <c r="H144" s="17"/>
      <c r="I144" s="17"/>
      <c r="J144" s="17"/>
      <c r="K144" s="17"/>
      <c r="L144" s="17"/>
      <c r="M144" s="17"/>
      <c r="N144" s="19"/>
      <c r="O144" s="18"/>
      <c r="Q144" s="87"/>
    </row>
    <row r="145" spans="1:17" ht="15">
      <c r="A145" s="111" t="s">
        <v>197</v>
      </c>
      <c r="B145" s="120" t="s">
        <v>198</v>
      </c>
      <c r="C145" s="119"/>
      <c r="D145" s="114" t="s">
        <v>199</v>
      </c>
      <c r="E145" s="17" t="s">
        <v>21</v>
      </c>
      <c r="F145" s="17">
        <v>4</v>
      </c>
      <c r="G145" s="17">
        <v>230</v>
      </c>
      <c r="H145" s="17">
        <v>1.8</v>
      </c>
      <c r="I145" s="17"/>
      <c r="J145" s="17"/>
      <c r="K145" s="17"/>
      <c r="L145" s="17"/>
      <c r="M145" s="17"/>
      <c r="N145" s="182">
        <v>0</v>
      </c>
      <c r="O145" s="18">
        <f aca="true" t="shared" si="37" ref="O145">N145*F145</f>
        <v>0</v>
      </c>
      <c r="Q145" s="87"/>
    </row>
    <row r="146" spans="1:17" ht="102.75">
      <c r="A146" s="111"/>
      <c r="B146" s="120" t="s">
        <v>305</v>
      </c>
      <c r="C146" s="119"/>
      <c r="D146" s="114"/>
      <c r="E146" s="17"/>
      <c r="F146" s="17"/>
      <c r="G146" s="17"/>
      <c r="H146" s="17"/>
      <c r="I146" s="17"/>
      <c r="J146" s="17"/>
      <c r="K146" s="17"/>
      <c r="L146" s="17"/>
      <c r="M146" s="17"/>
      <c r="N146" s="19"/>
      <c r="O146" s="18"/>
      <c r="Q146" s="87"/>
    </row>
    <row r="147" spans="1:17" ht="15">
      <c r="A147" s="111" t="s">
        <v>200</v>
      </c>
      <c r="B147" s="120" t="s">
        <v>193</v>
      </c>
      <c r="C147" s="119"/>
      <c r="D147" s="114" t="s">
        <v>194</v>
      </c>
      <c r="E147" s="17" t="s">
        <v>21</v>
      </c>
      <c r="F147" s="17">
        <v>1</v>
      </c>
      <c r="G147" s="17"/>
      <c r="H147" s="17"/>
      <c r="I147" s="17"/>
      <c r="J147" s="17"/>
      <c r="K147" s="17" t="s">
        <v>45</v>
      </c>
      <c r="L147" s="17" t="s">
        <v>45</v>
      </c>
      <c r="M147" s="17" t="s">
        <v>45</v>
      </c>
      <c r="N147" s="182">
        <v>0</v>
      </c>
      <c r="O147" s="18">
        <f aca="true" t="shared" si="38" ref="O147">N147*F147</f>
        <v>0</v>
      </c>
      <c r="Q147" s="87"/>
    </row>
    <row r="148" spans="1:17" ht="26.25">
      <c r="A148" s="111"/>
      <c r="B148" s="131" t="s">
        <v>53</v>
      </c>
      <c r="C148" s="119"/>
      <c r="D148" s="114"/>
      <c r="E148" s="17"/>
      <c r="F148" s="17"/>
      <c r="G148" s="17"/>
      <c r="H148" s="17"/>
      <c r="I148" s="17"/>
      <c r="J148" s="17"/>
      <c r="K148" s="17"/>
      <c r="L148" s="17"/>
      <c r="M148" s="17"/>
      <c r="N148" s="19"/>
      <c r="O148" s="18"/>
      <c r="Q148" s="87"/>
    </row>
    <row r="149" spans="1:17" ht="15">
      <c r="A149" s="111" t="s">
        <v>201</v>
      </c>
      <c r="B149" s="120" t="s">
        <v>51</v>
      </c>
      <c r="C149" s="119"/>
      <c r="D149" s="114" t="s">
        <v>196</v>
      </c>
      <c r="E149" s="17" t="s">
        <v>21</v>
      </c>
      <c r="F149" s="17">
        <v>2</v>
      </c>
      <c r="G149" s="17"/>
      <c r="H149" s="17"/>
      <c r="I149" s="17"/>
      <c r="J149" s="17"/>
      <c r="K149" s="17"/>
      <c r="L149" s="17"/>
      <c r="M149" s="17"/>
      <c r="N149" s="182">
        <v>0</v>
      </c>
      <c r="O149" s="18">
        <f aca="true" t="shared" si="39" ref="O149">N149*F149</f>
        <v>0</v>
      </c>
      <c r="Q149" s="87"/>
    </row>
    <row r="150" spans="1:15" ht="39">
      <c r="A150" s="111"/>
      <c r="B150" s="131" t="s">
        <v>306</v>
      </c>
      <c r="C150" s="119"/>
      <c r="D150" s="114"/>
      <c r="E150" s="17"/>
      <c r="F150" s="17"/>
      <c r="G150" s="17"/>
      <c r="H150" s="17"/>
      <c r="I150" s="17"/>
      <c r="J150" s="17"/>
      <c r="K150" s="17"/>
      <c r="L150" s="17"/>
      <c r="M150" s="17"/>
      <c r="N150" s="19"/>
      <c r="O150" s="18"/>
    </row>
    <row r="151" spans="1:15" ht="15">
      <c r="A151" s="48"/>
      <c r="B151" s="56"/>
      <c r="C151" s="57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4"/>
      <c r="O151" s="15"/>
    </row>
    <row r="152" spans="1:15" ht="15">
      <c r="A152" s="178" t="s">
        <v>202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</row>
    <row r="153" spans="1:15" ht="15">
      <c r="A153" s="48"/>
      <c r="B153" s="56"/>
      <c r="C153" s="57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14"/>
      <c r="O153" s="15"/>
    </row>
    <row r="154" spans="1:15" ht="15">
      <c r="A154" s="111" t="s">
        <v>203</v>
      </c>
      <c r="B154" s="118" t="s">
        <v>204</v>
      </c>
      <c r="C154" s="113"/>
      <c r="D154" s="114" t="s">
        <v>27</v>
      </c>
      <c r="E154" s="17" t="s">
        <v>21</v>
      </c>
      <c r="F154" s="17">
        <v>1</v>
      </c>
      <c r="G154" s="17"/>
      <c r="H154" s="17"/>
      <c r="I154" s="17"/>
      <c r="J154" s="17"/>
      <c r="K154" s="17"/>
      <c r="L154" s="17"/>
      <c r="M154" s="17"/>
      <c r="N154" s="182">
        <v>0</v>
      </c>
      <c r="O154" s="18">
        <f>N154*F154</f>
        <v>0</v>
      </c>
    </row>
    <row r="155" spans="1:15" ht="26.25">
      <c r="A155" s="111"/>
      <c r="B155" s="120" t="s">
        <v>205</v>
      </c>
      <c r="C155" s="119"/>
      <c r="D155" s="114"/>
      <c r="E155" s="17"/>
      <c r="F155" s="17"/>
      <c r="G155" s="17"/>
      <c r="H155" s="17"/>
      <c r="I155" s="17"/>
      <c r="J155" s="17"/>
      <c r="K155" s="17"/>
      <c r="L155" s="17"/>
      <c r="M155" s="17"/>
      <c r="N155" s="19"/>
      <c r="O155" s="18"/>
    </row>
    <row r="156" spans="1:15" ht="15">
      <c r="A156" s="111" t="s">
        <v>206</v>
      </c>
      <c r="B156" s="139" t="s">
        <v>204</v>
      </c>
      <c r="C156" s="119"/>
      <c r="D156" s="114" t="s">
        <v>27</v>
      </c>
      <c r="E156" s="17" t="s">
        <v>21</v>
      </c>
      <c r="F156" s="17">
        <v>1</v>
      </c>
      <c r="G156" s="17"/>
      <c r="H156" s="17"/>
      <c r="I156" s="17"/>
      <c r="J156" s="17"/>
      <c r="K156" s="17"/>
      <c r="L156" s="17"/>
      <c r="M156" s="17"/>
      <c r="N156" s="182">
        <v>0</v>
      </c>
      <c r="O156" s="18">
        <f aca="true" t="shared" si="40" ref="O156">N156*F156</f>
        <v>0</v>
      </c>
    </row>
    <row r="157" spans="1:15" ht="26.25">
      <c r="A157" s="111"/>
      <c r="B157" s="120" t="s">
        <v>207</v>
      </c>
      <c r="C157" s="119"/>
      <c r="D157" s="114"/>
      <c r="E157" s="17"/>
      <c r="F157" s="4"/>
      <c r="G157" s="17"/>
      <c r="H157" s="17"/>
      <c r="I157" s="17"/>
      <c r="J157" s="17"/>
      <c r="K157" s="17"/>
      <c r="L157" s="17"/>
      <c r="M157" s="17"/>
      <c r="N157" s="19"/>
      <c r="O157" s="18"/>
    </row>
    <row r="158" spans="1:15" ht="15">
      <c r="A158" s="111" t="s">
        <v>208</v>
      </c>
      <c r="B158" s="118" t="s">
        <v>209</v>
      </c>
      <c r="C158" s="113"/>
      <c r="D158" s="114" t="s">
        <v>210</v>
      </c>
      <c r="E158" s="17" t="s">
        <v>21</v>
      </c>
      <c r="F158" s="17">
        <v>1</v>
      </c>
      <c r="G158" s="17">
        <v>400</v>
      </c>
      <c r="H158" s="17">
        <v>37.2</v>
      </c>
      <c r="I158" s="17"/>
      <c r="J158" s="17"/>
      <c r="K158" s="17" t="s">
        <v>45</v>
      </c>
      <c r="L158" s="17"/>
      <c r="M158" s="17" t="s">
        <v>45</v>
      </c>
      <c r="N158" s="182">
        <v>0</v>
      </c>
      <c r="O158" s="18">
        <f aca="true" t="shared" si="41" ref="O158">N158*F158</f>
        <v>0</v>
      </c>
    </row>
    <row r="159" spans="1:15" ht="25.5">
      <c r="A159" s="111"/>
      <c r="B159" s="112" t="s">
        <v>46</v>
      </c>
      <c r="C159" s="119"/>
      <c r="D159" s="114"/>
      <c r="E159" s="17"/>
      <c r="F159" s="17"/>
      <c r="G159" s="17"/>
      <c r="H159" s="17"/>
      <c r="I159" s="17"/>
      <c r="J159" s="17"/>
      <c r="K159" s="17"/>
      <c r="L159" s="17"/>
      <c r="M159" s="17"/>
      <c r="N159" s="19"/>
      <c r="O159" s="18"/>
    </row>
    <row r="160" spans="1:15" ht="15">
      <c r="A160" s="111" t="s">
        <v>211</v>
      </c>
      <c r="B160" s="139" t="s">
        <v>209</v>
      </c>
      <c r="C160" s="119"/>
      <c r="D160" s="114" t="s">
        <v>210</v>
      </c>
      <c r="E160" s="17" t="s">
        <v>21</v>
      </c>
      <c r="F160" s="17">
        <v>1</v>
      </c>
      <c r="G160" s="17">
        <v>400</v>
      </c>
      <c r="H160" s="17">
        <v>37.2</v>
      </c>
      <c r="I160" s="17"/>
      <c r="J160" s="17"/>
      <c r="K160" s="17" t="s">
        <v>45</v>
      </c>
      <c r="L160" s="17"/>
      <c r="M160" s="17" t="s">
        <v>45</v>
      </c>
      <c r="N160" s="182">
        <v>0</v>
      </c>
      <c r="O160" s="18">
        <f aca="true" t="shared" si="42" ref="O160">N160*F160</f>
        <v>0</v>
      </c>
    </row>
    <row r="161" spans="1:15" ht="25.5">
      <c r="A161" s="111"/>
      <c r="B161" s="112" t="s">
        <v>46</v>
      </c>
      <c r="C161" s="119"/>
      <c r="D161" s="114"/>
      <c r="E161" s="17"/>
      <c r="F161" s="17"/>
      <c r="G161" s="17"/>
      <c r="H161" s="17"/>
      <c r="I161" s="17"/>
      <c r="J161" s="17"/>
      <c r="K161" s="17"/>
      <c r="L161" s="17"/>
      <c r="M161" s="17"/>
      <c r="N161" s="19"/>
      <c r="O161" s="18"/>
    </row>
    <row r="162" spans="1:15" ht="15">
      <c r="A162" s="154" t="s">
        <v>212</v>
      </c>
      <c r="B162" s="160" t="s">
        <v>25</v>
      </c>
      <c r="C162" s="161" t="s">
        <v>26</v>
      </c>
      <c r="D162" s="157" t="s">
        <v>27</v>
      </c>
      <c r="E162" s="150" t="s">
        <v>21</v>
      </c>
      <c r="F162" s="150">
        <v>1</v>
      </c>
      <c r="G162" s="150"/>
      <c r="H162" s="150"/>
      <c r="I162" s="150"/>
      <c r="J162" s="150"/>
      <c r="K162" s="150"/>
      <c r="L162" s="150"/>
      <c r="M162" s="150"/>
      <c r="N162" s="186" t="s">
        <v>27</v>
      </c>
      <c r="O162" s="151" t="s">
        <v>27</v>
      </c>
    </row>
    <row r="163" spans="1:15" ht="15">
      <c r="A163" s="154"/>
      <c r="B163" s="159"/>
      <c r="C163" s="156"/>
      <c r="D163" s="157"/>
      <c r="E163" s="150"/>
      <c r="F163" s="150"/>
      <c r="G163" s="150"/>
      <c r="H163" s="150"/>
      <c r="I163" s="150"/>
      <c r="J163" s="150"/>
      <c r="K163" s="150"/>
      <c r="L163" s="150"/>
      <c r="M163" s="150"/>
      <c r="N163" s="151"/>
      <c r="O163" s="151"/>
    </row>
    <row r="164" spans="1:17" ht="15">
      <c r="A164" s="111" t="s">
        <v>213</v>
      </c>
      <c r="B164" s="139" t="s">
        <v>214</v>
      </c>
      <c r="C164" s="119"/>
      <c r="D164" s="114" t="s">
        <v>308</v>
      </c>
      <c r="E164" s="17" t="s">
        <v>21</v>
      </c>
      <c r="F164" s="17">
        <v>1</v>
      </c>
      <c r="G164" s="17"/>
      <c r="H164" s="17"/>
      <c r="I164" s="17"/>
      <c r="J164" s="17"/>
      <c r="K164" s="17"/>
      <c r="L164" s="17"/>
      <c r="M164" s="17"/>
      <c r="N164" s="182">
        <v>0</v>
      </c>
      <c r="O164" s="18">
        <f aca="true" t="shared" si="43" ref="O164">N164*F164</f>
        <v>0</v>
      </c>
      <c r="Q164" s="87"/>
    </row>
    <row r="165" spans="1:17" ht="39">
      <c r="A165" s="111"/>
      <c r="B165" s="131" t="s">
        <v>307</v>
      </c>
      <c r="C165" s="119"/>
      <c r="D165" s="114"/>
      <c r="E165" s="17"/>
      <c r="F165" s="17"/>
      <c r="G165" s="17"/>
      <c r="H165" s="17"/>
      <c r="I165" s="17"/>
      <c r="J165" s="17"/>
      <c r="K165" s="17"/>
      <c r="L165" s="17"/>
      <c r="M165" s="17"/>
      <c r="N165" s="19"/>
      <c r="O165" s="18"/>
      <c r="Q165" s="87"/>
    </row>
    <row r="166" spans="1:17" ht="15">
      <c r="A166" s="111" t="s">
        <v>215</v>
      </c>
      <c r="B166" s="118" t="s">
        <v>216</v>
      </c>
      <c r="C166" s="113"/>
      <c r="D166" s="114" t="s">
        <v>281</v>
      </c>
      <c r="E166" s="17" t="s">
        <v>21</v>
      </c>
      <c r="F166" s="17">
        <v>1</v>
      </c>
      <c r="G166" s="17">
        <v>400</v>
      </c>
      <c r="H166" s="17">
        <v>16</v>
      </c>
      <c r="I166" s="17"/>
      <c r="J166" s="17"/>
      <c r="K166" s="17"/>
      <c r="L166" s="17"/>
      <c r="M166" s="17"/>
      <c r="N166" s="182">
        <v>0</v>
      </c>
      <c r="O166" s="18">
        <f aca="true" t="shared" si="44" ref="O166">N166*F166</f>
        <v>0</v>
      </c>
      <c r="Q166" s="87"/>
    </row>
    <row r="167" spans="1:17" ht="76.5">
      <c r="A167" s="111"/>
      <c r="B167" s="121" t="s">
        <v>309</v>
      </c>
      <c r="C167" s="119"/>
      <c r="D167" s="114"/>
      <c r="E167" s="17"/>
      <c r="F167" s="4"/>
      <c r="G167" s="17"/>
      <c r="H167" s="17"/>
      <c r="I167" s="17"/>
      <c r="J167" s="17"/>
      <c r="K167" s="17"/>
      <c r="L167" s="17"/>
      <c r="M167" s="17"/>
      <c r="N167" s="19"/>
      <c r="O167" s="18"/>
      <c r="Q167" s="87"/>
    </row>
    <row r="168" spans="1:17" ht="15">
      <c r="A168" s="111" t="s">
        <v>217</v>
      </c>
      <c r="B168" s="139" t="s">
        <v>218</v>
      </c>
      <c r="C168" s="113"/>
      <c r="D168" s="114" t="s">
        <v>219</v>
      </c>
      <c r="E168" s="17" t="s">
        <v>21</v>
      </c>
      <c r="F168" s="17">
        <v>1</v>
      </c>
      <c r="G168" s="17"/>
      <c r="H168" s="17"/>
      <c r="I168" s="17"/>
      <c r="J168" s="17"/>
      <c r="K168" s="17"/>
      <c r="L168" s="17"/>
      <c r="M168" s="17"/>
      <c r="N168" s="182">
        <v>0</v>
      </c>
      <c r="O168" s="18">
        <f aca="true" t="shared" si="45" ref="O168">N168*F168</f>
        <v>0</v>
      </c>
      <c r="Q168" s="87"/>
    </row>
    <row r="169" spans="1:17" ht="39">
      <c r="A169" s="111"/>
      <c r="B169" s="131" t="s">
        <v>310</v>
      </c>
      <c r="C169" s="119"/>
      <c r="D169" s="114"/>
      <c r="E169" s="17"/>
      <c r="F169" s="17"/>
      <c r="G169" s="17"/>
      <c r="H169" s="17"/>
      <c r="I169" s="17"/>
      <c r="J169" s="17"/>
      <c r="K169" s="17"/>
      <c r="L169" s="17"/>
      <c r="M169" s="17"/>
      <c r="N169" s="19"/>
      <c r="O169" s="18"/>
      <c r="Q169" s="87"/>
    </row>
    <row r="170" spans="1:17" ht="15">
      <c r="A170" s="111" t="s">
        <v>220</v>
      </c>
      <c r="B170" s="118" t="s">
        <v>221</v>
      </c>
      <c r="C170" s="113"/>
      <c r="D170" s="114"/>
      <c r="E170" s="17" t="s">
        <v>21</v>
      </c>
      <c r="F170" s="17">
        <v>1</v>
      </c>
      <c r="G170" s="17"/>
      <c r="H170" s="17"/>
      <c r="I170" s="17"/>
      <c r="J170" s="17"/>
      <c r="K170" s="17" t="s">
        <v>45</v>
      </c>
      <c r="L170" s="17"/>
      <c r="M170" s="17"/>
      <c r="N170" s="182">
        <v>0</v>
      </c>
      <c r="O170" s="18">
        <f aca="true" t="shared" si="46" ref="O170">N170*F170</f>
        <v>0</v>
      </c>
      <c r="Q170" s="87"/>
    </row>
    <row r="171" spans="1:17" ht="15">
      <c r="A171" s="111"/>
      <c r="B171" s="120" t="s">
        <v>222</v>
      </c>
      <c r="C171" s="119"/>
      <c r="D171" s="114"/>
      <c r="E171" s="17"/>
      <c r="F171" s="17"/>
      <c r="G171" s="17"/>
      <c r="H171" s="17"/>
      <c r="I171" s="17"/>
      <c r="J171" s="17"/>
      <c r="K171" s="17"/>
      <c r="L171" s="17"/>
      <c r="M171" s="17"/>
      <c r="N171" s="19"/>
      <c r="O171" s="18"/>
      <c r="Q171" s="87"/>
    </row>
    <row r="172" spans="1:17" ht="15">
      <c r="A172" s="154" t="s">
        <v>223</v>
      </c>
      <c r="B172" s="155" t="s">
        <v>25</v>
      </c>
      <c r="C172" s="161" t="s">
        <v>26</v>
      </c>
      <c r="D172" s="157" t="s">
        <v>27</v>
      </c>
      <c r="E172" s="150" t="s">
        <v>21</v>
      </c>
      <c r="F172" s="150">
        <v>1</v>
      </c>
      <c r="G172" s="150"/>
      <c r="H172" s="150"/>
      <c r="I172" s="150"/>
      <c r="J172" s="150"/>
      <c r="K172" s="150"/>
      <c r="L172" s="150"/>
      <c r="M172" s="150"/>
      <c r="N172" s="151" t="s">
        <v>27</v>
      </c>
      <c r="O172" s="151" t="s">
        <v>27</v>
      </c>
      <c r="Q172" s="87"/>
    </row>
    <row r="173" spans="1:17" ht="15">
      <c r="A173" s="154"/>
      <c r="B173" s="159"/>
      <c r="C173" s="156"/>
      <c r="D173" s="157"/>
      <c r="E173" s="150"/>
      <c r="F173" s="150"/>
      <c r="G173" s="150"/>
      <c r="H173" s="150"/>
      <c r="I173" s="150"/>
      <c r="J173" s="150"/>
      <c r="K173" s="150"/>
      <c r="L173" s="150"/>
      <c r="M173" s="150"/>
      <c r="N173" s="151"/>
      <c r="O173" s="151"/>
      <c r="Q173" s="87"/>
    </row>
    <row r="174" spans="1:17" ht="15">
      <c r="A174" s="111" t="s">
        <v>224</v>
      </c>
      <c r="B174" s="118" t="s">
        <v>225</v>
      </c>
      <c r="C174" s="113"/>
      <c r="D174" s="114" t="s">
        <v>226</v>
      </c>
      <c r="E174" s="17" t="s">
        <v>21</v>
      </c>
      <c r="F174" s="17">
        <v>1</v>
      </c>
      <c r="G174" s="17">
        <v>400</v>
      </c>
      <c r="H174" s="17">
        <v>27</v>
      </c>
      <c r="I174" s="17"/>
      <c r="J174" s="17"/>
      <c r="K174" s="17" t="s">
        <v>45</v>
      </c>
      <c r="L174" s="17"/>
      <c r="M174" s="17" t="s">
        <v>45</v>
      </c>
      <c r="N174" s="182">
        <v>0</v>
      </c>
      <c r="O174" s="18">
        <f aca="true" t="shared" si="47" ref="O174">N174*F174</f>
        <v>0</v>
      </c>
      <c r="Q174" s="87"/>
    </row>
    <row r="175" spans="1:17" ht="26.25">
      <c r="A175" s="111"/>
      <c r="B175" s="146" t="s">
        <v>46</v>
      </c>
      <c r="C175" s="119"/>
      <c r="D175" s="114"/>
      <c r="E175" s="17"/>
      <c r="F175" s="17"/>
      <c r="G175" s="17"/>
      <c r="H175" s="17"/>
      <c r="I175" s="17"/>
      <c r="J175" s="17"/>
      <c r="K175" s="17"/>
      <c r="L175" s="17"/>
      <c r="M175" s="17"/>
      <c r="N175" s="19"/>
      <c r="O175" s="18"/>
      <c r="Q175" s="87"/>
    </row>
    <row r="176" spans="1:17" ht="15">
      <c r="A176" s="154" t="s">
        <v>227</v>
      </c>
      <c r="B176" s="155" t="s">
        <v>228</v>
      </c>
      <c r="C176" s="156"/>
      <c r="D176" s="157" t="s">
        <v>27</v>
      </c>
      <c r="E176" s="150" t="s">
        <v>21</v>
      </c>
      <c r="F176" s="150">
        <v>1</v>
      </c>
      <c r="G176" s="150"/>
      <c r="H176" s="150"/>
      <c r="I176" s="150"/>
      <c r="J176" s="150"/>
      <c r="K176" s="150"/>
      <c r="L176" s="150"/>
      <c r="M176" s="150" t="s">
        <v>45</v>
      </c>
      <c r="N176" s="151" t="s">
        <v>27</v>
      </c>
      <c r="O176" s="151" t="s">
        <v>27</v>
      </c>
      <c r="Q176" s="87"/>
    </row>
    <row r="177" spans="1:17" ht="15">
      <c r="A177" s="154"/>
      <c r="B177" s="159"/>
      <c r="C177" s="156"/>
      <c r="D177" s="157"/>
      <c r="E177" s="150"/>
      <c r="F177" s="162"/>
      <c r="G177" s="150"/>
      <c r="H177" s="150"/>
      <c r="I177" s="150"/>
      <c r="J177" s="150"/>
      <c r="K177" s="150"/>
      <c r="L177" s="150"/>
      <c r="M177" s="150"/>
      <c r="N177" s="151"/>
      <c r="O177" s="151"/>
      <c r="Q177" s="87"/>
    </row>
    <row r="178" spans="1:17" ht="15">
      <c r="A178" s="111" t="s">
        <v>229</v>
      </c>
      <c r="B178" s="118" t="s">
        <v>225</v>
      </c>
      <c r="C178" s="113"/>
      <c r="D178" s="114" t="s">
        <v>226</v>
      </c>
      <c r="E178" s="17" t="s">
        <v>21</v>
      </c>
      <c r="F178" s="17">
        <v>1</v>
      </c>
      <c r="G178" s="17">
        <v>400</v>
      </c>
      <c r="H178" s="17">
        <v>27</v>
      </c>
      <c r="I178" s="17"/>
      <c r="J178" s="17"/>
      <c r="K178" s="17" t="s">
        <v>45</v>
      </c>
      <c r="L178" s="17"/>
      <c r="M178" s="17" t="s">
        <v>45</v>
      </c>
      <c r="N178" s="182">
        <v>0</v>
      </c>
      <c r="O178" s="18">
        <f aca="true" t="shared" si="48" ref="O178">N178*F178</f>
        <v>0</v>
      </c>
      <c r="Q178" s="87"/>
    </row>
    <row r="179" spans="1:17" ht="25.5">
      <c r="A179" s="111"/>
      <c r="B179" s="112" t="s">
        <v>46</v>
      </c>
      <c r="C179" s="119"/>
      <c r="D179" s="114"/>
      <c r="E179" s="17"/>
      <c r="F179" s="17"/>
      <c r="G179" s="17"/>
      <c r="H179" s="17"/>
      <c r="I179" s="17"/>
      <c r="J179" s="17"/>
      <c r="K179" s="17"/>
      <c r="L179" s="17"/>
      <c r="M179" s="17"/>
      <c r="N179" s="19"/>
      <c r="O179" s="18"/>
      <c r="Q179" s="87"/>
    </row>
    <row r="180" spans="1:17" ht="15">
      <c r="A180" s="154" t="s">
        <v>230</v>
      </c>
      <c r="B180" s="155" t="s">
        <v>228</v>
      </c>
      <c r="C180" s="156" t="s">
        <v>231</v>
      </c>
      <c r="D180" s="157" t="s">
        <v>27</v>
      </c>
      <c r="E180" s="150"/>
      <c r="F180" s="150">
        <v>1</v>
      </c>
      <c r="G180" s="150"/>
      <c r="H180" s="150"/>
      <c r="I180" s="150"/>
      <c r="J180" s="150"/>
      <c r="K180" s="150"/>
      <c r="L180" s="150"/>
      <c r="M180" s="150" t="s">
        <v>45</v>
      </c>
      <c r="N180" s="151" t="s">
        <v>27</v>
      </c>
      <c r="O180" s="151" t="s">
        <v>27</v>
      </c>
      <c r="Q180" s="87"/>
    </row>
    <row r="181" spans="1:17" ht="15">
      <c r="A181" s="154"/>
      <c r="B181" s="159"/>
      <c r="C181" s="156"/>
      <c r="D181" s="157"/>
      <c r="E181" s="150"/>
      <c r="F181" s="150"/>
      <c r="G181" s="150"/>
      <c r="H181" s="150"/>
      <c r="I181" s="150"/>
      <c r="J181" s="150"/>
      <c r="K181" s="150"/>
      <c r="L181" s="150"/>
      <c r="M181" s="150"/>
      <c r="N181" s="151"/>
      <c r="O181" s="151"/>
      <c r="Q181" s="87"/>
    </row>
    <row r="182" spans="1:17" ht="15">
      <c r="A182" s="111" t="s">
        <v>232</v>
      </c>
      <c r="B182" s="139" t="s">
        <v>233</v>
      </c>
      <c r="C182" s="119"/>
      <c r="D182" s="114" t="s">
        <v>234</v>
      </c>
      <c r="E182" s="17" t="s">
        <v>21</v>
      </c>
      <c r="F182" s="17">
        <v>1</v>
      </c>
      <c r="G182" s="17"/>
      <c r="H182" s="17"/>
      <c r="I182" s="17"/>
      <c r="J182" s="17"/>
      <c r="K182" s="17"/>
      <c r="L182" s="17"/>
      <c r="M182" s="17"/>
      <c r="N182" s="182">
        <v>0</v>
      </c>
      <c r="O182" s="18">
        <f aca="true" t="shared" si="49" ref="O182">N182*F182</f>
        <v>0</v>
      </c>
      <c r="Q182" s="87"/>
    </row>
    <row r="183" spans="1:17" ht="26.25">
      <c r="A183" s="111"/>
      <c r="B183" s="120" t="s">
        <v>53</v>
      </c>
      <c r="C183" s="119"/>
      <c r="D183" s="114"/>
      <c r="E183" s="17"/>
      <c r="F183" s="17"/>
      <c r="G183" s="17"/>
      <c r="H183" s="17"/>
      <c r="I183" s="17"/>
      <c r="J183" s="17"/>
      <c r="K183" s="17"/>
      <c r="L183" s="17"/>
      <c r="M183" s="17"/>
      <c r="N183" s="19"/>
      <c r="O183" s="18"/>
      <c r="Q183" s="87"/>
    </row>
    <row r="184" spans="1:17" ht="15">
      <c r="A184" s="111" t="s">
        <v>235</v>
      </c>
      <c r="B184" s="118" t="s">
        <v>233</v>
      </c>
      <c r="C184" s="113"/>
      <c r="D184" s="114" t="s">
        <v>234</v>
      </c>
      <c r="E184" s="17" t="s">
        <v>21</v>
      </c>
      <c r="F184" s="17">
        <v>1</v>
      </c>
      <c r="G184" s="17"/>
      <c r="H184" s="17"/>
      <c r="I184" s="17"/>
      <c r="J184" s="17"/>
      <c r="K184" s="17"/>
      <c r="L184" s="17"/>
      <c r="M184" s="17"/>
      <c r="N184" s="182">
        <v>0</v>
      </c>
      <c r="O184" s="18">
        <f aca="true" t="shared" si="50" ref="O184">N184*F184</f>
        <v>0</v>
      </c>
      <c r="Q184" s="87"/>
    </row>
    <row r="185" spans="1:17" ht="26.25">
      <c r="A185" s="111"/>
      <c r="B185" s="120" t="s">
        <v>53</v>
      </c>
      <c r="C185" s="119"/>
      <c r="D185" s="114"/>
      <c r="E185" s="17"/>
      <c r="F185" s="17"/>
      <c r="G185" s="17"/>
      <c r="H185" s="17"/>
      <c r="I185" s="17"/>
      <c r="J185" s="17"/>
      <c r="K185" s="17"/>
      <c r="L185" s="17"/>
      <c r="M185" s="17"/>
      <c r="N185" s="19"/>
      <c r="O185" s="18"/>
      <c r="Q185" s="87"/>
    </row>
    <row r="186" spans="1:17" ht="15">
      <c r="A186" s="111" t="s">
        <v>236</v>
      </c>
      <c r="B186" s="120" t="s">
        <v>237</v>
      </c>
      <c r="C186" s="119"/>
      <c r="D186" s="114" t="s">
        <v>20</v>
      </c>
      <c r="E186" s="17" t="s">
        <v>21</v>
      </c>
      <c r="F186" s="17">
        <v>1</v>
      </c>
      <c r="G186" s="17">
        <v>230</v>
      </c>
      <c r="H186" s="17">
        <v>0.67</v>
      </c>
      <c r="I186" s="17"/>
      <c r="J186" s="17"/>
      <c r="K186" s="17"/>
      <c r="L186" s="17"/>
      <c r="M186" s="17"/>
      <c r="N186" s="182">
        <v>0</v>
      </c>
      <c r="O186" s="18">
        <f aca="true" t="shared" si="51" ref="O186">N186*F186</f>
        <v>0</v>
      </c>
      <c r="Q186" s="87"/>
    </row>
    <row r="187" spans="1:17" ht="114.75">
      <c r="A187" s="111"/>
      <c r="B187" s="145" t="s">
        <v>311</v>
      </c>
      <c r="C187" s="119"/>
      <c r="D187" s="114"/>
      <c r="E187" s="17"/>
      <c r="F187" s="17"/>
      <c r="G187" s="17"/>
      <c r="H187" s="17"/>
      <c r="I187" s="17"/>
      <c r="J187" s="17"/>
      <c r="K187" s="17"/>
      <c r="L187" s="17"/>
      <c r="M187" s="17"/>
      <c r="N187" s="19"/>
      <c r="O187" s="18"/>
      <c r="Q187" s="87"/>
    </row>
    <row r="188" spans="1:17" ht="15">
      <c r="A188" s="111" t="s">
        <v>238</v>
      </c>
      <c r="B188" s="120" t="s">
        <v>239</v>
      </c>
      <c r="C188" s="119"/>
      <c r="D188" s="114" t="s">
        <v>20</v>
      </c>
      <c r="E188" s="17" t="s">
        <v>21</v>
      </c>
      <c r="F188" s="17">
        <v>2</v>
      </c>
      <c r="G188" s="17">
        <v>230</v>
      </c>
      <c r="H188" s="17">
        <v>0.27</v>
      </c>
      <c r="I188" s="17"/>
      <c r="J188" s="17"/>
      <c r="K188" s="17"/>
      <c r="L188" s="17"/>
      <c r="M188" s="17"/>
      <c r="N188" s="182">
        <v>0</v>
      </c>
      <c r="O188" s="18">
        <f aca="true" t="shared" si="52" ref="O188">N188*F188</f>
        <v>0</v>
      </c>
      <c r="Q188" s="87"/>
    </row>
    <row r="189" spans="1:17" ht="102.75">
      <c r="A189" s="111"/>
      <c r="B189" s="120" t="s">
        <v>313</v>
      </c>
      <c r="C189" s="119"/>
      <c r="D189" s="114"/>
      <c r="E189" s="17"/>
      <c r="F189" s="17"/>
      <c r="G189" s="17"/>
      <c r="H189" s="17"/>
      <c r="I189" s="17"/>
      <c r="J189" s="17"/>
      <c r="K189" s="17"/>
      <c r="L189" s="17"/>
      <c r="M189" s="17"/>
      <c r="N189" s="19"/>
      <c r="O189" s="18"/>
      <c r="Q189" s="87"/>
    </row>
    <row r="190" spans="1:17" ht="15">
      <c r="A190" s="111" t="s">
        <v>240</v>
      </c>
      <c r="B190" s="120" t="s">
        <v>241</v>
      </c>
      <c r="C190" s="119"/>
      <c r="D190" s="114" t="s">
        <v>242</v>
      </c>
      <c r="E190" s="17" t="s">
        <v>21</v>
      </c>
      <c r="F190" s="17">
        <v>1</v>
      </c>
      <c r="G190" s="17">
        <v>230</v>
      </c>
      <c r="H190" s="17">
        <v>0.7</v>
      </c>
      <c r="I190" s="17"/>
      <c r="J190" s="17"/>
      <c r="K190" s="17"/>
      <c r="L190" s="17"/>
      <c r="M190" s="17"/>
      <c r="N190" s="182">
        <v>0</v>
      </c>
      <c r="O190" s="18">
        <f aca="true" t="shared" si="53" ref="O190">N190*F190</f>
        <v>0</v>
      </c>
      <c r="Q190" s="87"/>
    </row>
    <row r="191" spans="1:17" ht="51.75">
      <c r="A191" s="111"/>
      <c r="B191" s="120" t="s">
        <v>314</v>
      </c>
      <c r="C191" s="119"/>
      <c r="D191" s="114"/>
      <c r="E191" s="17"/>
      <c r="F191" s="17"/>
      <c r="G191" s="17"/>
      <c r="H191" s="17"/>
      <c r="I191" s="17"/>
      <c r="J191" s="17"/>
      <c r="K191" s="17"/>
      <c r="L191" s="17"/>
      <c r="M191" s="17"/>
      <c r="N191" s="19"/>
      <c r="O191" s="18"/>
      <c r="Q191" s="87"/>
    </row>
    <row r="192" spans="1:17" ht="15">
      <c r="A192" s="111" t="s">
        <v>243</v>
      </c>
      <c r="B192" s="120" t="s">
        <v>244</v>
      </c>
      <c r="C192" s="119"/>
      <c r="D192" s="114" t="s">
        <v>126</v>
      </c>
      <c r="E192" s="17" t="s">
        <v>21</v>
      </c>
      <c r="F192" s="17">
        <v>1</v>
      </c>
      <c r="G192" s="17"/>
      <c r="H192" s="17"/>
      <c r="I192" s="17"/>
      <c r="J192" s="17"/>
      <c r="K192" s="17"/>
      <c r="L192" s="17"/>
      <c r="M192" s="17"/>
      <c r="N192" s="182">
        <v>0</v>
      </c>
      <c r="O192" s="18">
        <f aca="true" t="shared" si="54" ref="O192">N192*F192</f>
        <v>0</v>
      </c>
      <c r="Q192" s="87"/>
    </row>
    <row r="193" spans="1:17" ht="39">
      <c r="A193" s="111"/>
      <c r="B193" s="120" t="s">
        <v>307</v>
      </c>
      <c r="C193" s="119"/>
      <c r="D193" s="114"/>
      <c r="E193" s="17"/>
      <c r="F193" s="17"/>
      <c r="G193" s="17"/>
      <c r="H193" s="17"/>
      <c r="I193" s="17"/>
      <c r="J193" s="17"/>
      <c r="K193" s="17"/>
      <c r="L193" s="17"/>
      <c r="M193" s="17"/>
      <c r="N193" s="19"/>
      <c r="O193" s="18"/>
      <c r="Q193" s="87"/>
    </row>
    <row r="194" ht="15">
      <c r="Q194" s="87"/>
    </row>
    <row r="195" spans="1:17" ht="15">
      <c r="A195" s="179" t="s">
        <v>252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1"/>
      <c r="Q195" s="87"/>
    </row>
    <row r="196" spans="1:17" ht="15">
      <c r="A196" s="94"/>
      <c r="B196" s="95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7"/>
      <c r="O196" s="98"/>
      <c r="Q196" s="87"/>
    </row>
    <row r="197" spans="1:17" ht="15">
      <c r="A197" s="109">
        <v>801</v>
      </c>
      <c r="B197" s="99" t="s">
        <v>253</v>
      </c>
      <c r="C197" s="100"/>
      <c r="D197" s="101" t="s">
        <v>254</v>
      </c>
      <c r="E197" s="101" t="s">
        <v>21</v>
      </c>
      <c r="F197" s="101">
        <v>1</v>
      </c>
      <c r="G197" s="101">
        <v>400</v>
      </c>
      <c r="H197" s="101">
        <v>0.55</v>
      </c>
      <c r="I197" s="101"/>
      <c r="J197" s="101"/>
      <c r="K197" s="101"/>
      <c r="L197" s="101"/>
      <c r="M197" s="101"/>
      <c r="N197" s="187">
        <v>0</v>
      </c>
      <c r="O197" s="102">
        <f>SUM(F197*N197)</f>
        <v>0</v>
      </c>
      <c r="Q197" s="87"/>
    </row>
    <row r="198" spans="1:17" ht="25.5">
      <c r="A198" s="110"/>
      <c r="B198" s="103" t="s">
        <v>255</v>
      </c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Q198" s="87"/>
    </row>
    <row r="199" spans="1:17" ht="15">
      <c r="A199" s="109">
        <v>802</v>
      </c>
      <c r="B199" s="103" t="s">
        <v>256</v>
      </c>
      <c r="C199" s="104"/>
      <c r="D199" s="101" t="s">
        <v>257</v>
      </c>
      <c r="E199" s="101" t="s">
        <v>21</v>
      </c>
      <c r="F199" s="101">
        <v>1</v>
      </c>
      <c r="G199" s="101"/>
      <c r="H199" s="101"/>
      <c r="I199" s="101"/>
      <c r="J199" s="101"/>
      <c r="K199" s="101"/>
      <c r="L199" s="101"/>
      <c r="M199" s="101"/>
      <c r="N199" s="187">
        <v>0</v>
      </c>
      <c r="O199" s="102">
        <f>SUM(F199*N199)</f>
        <v>0</v>
      </c>
      <c r="Q199" s="87"/>
    </row>
    <row r="200" spans="1:17" ht="25.5">
      <c r="A200" s="110"/>
      <c r="B200" s="103" t="s">
        <v>255</v>
      </c>
      <c r="C200" s="104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Q200" s="87"/>
    </row>
    <row r="201" spans="1:17" ht="15">
      <c r="A201" s="109">
        <v>803</v>
      </c>
      <c r="B201" s="105" t="s">
        <v>258</v>
      </c>
      <c r="C201" s="100"/>
      <c r="D201" s="101" t="s">
        <v>315</v>
      </c>
      <c r="E201" s="101" t="s">
        <v>21</v>
      </c>
      <c r="F201" s="101">
        <v>1</v>
      </c>
      <c r="G201" s="101"/>
      <c r="H201" s="101"/>
      <c r="I201" s="101"/>
      <c r="J201" s="101"/>
      <c r="K201" s="101"/>
      <c r="L201" s="101"/>
      <c r="M201" s="101"/>
      <c r="N201" s="187">
        <v>0</v>
      </c>
      <c r="O201" s="102">
        <f>SUM(F201*N201)</f>
        <v>0</v>
      </c>
      <c r="Q201" s="87"/>
    </row>
    <row r="202" spans="1:17" ht="25.5">
      <c r="A202" s="110"/>
      <c r="B202" s="103" t="s">
        <v>255</v>
      </c>
      <c r="C202" s="106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2"/>
      <c r="Q202" s="87"/>
    </row>
    <row r="203" spans="1:17" ht="15">
      <c r="A203" s="109">
        <v>804</v>
      </c>
      <c r="B203" s="107" t="s">
        <v>259</v>
      </c>
      <c r="C203" s="104"/>
      <c r="D203" s="108" t="s">
        <v>260</v>
      </c>
      <c r="E203" s="101" t="s">
        <v>21</v>
      </c>
      <c r="F203" s="101">
        <v>1</v>
      </c>
      <c r="G203" s="101"/>
      <c r="H203" s="101"/>
      <c r="I203" s="101"/>
      <c r="J203" s="101"/>
      <c r="K203" s="101"/>
      <c r="L203" s="101"/>
      <c r="M203" s="101"/>
      <c r="N203" s="187">
        <v>0</v>
      </c>
      <c r="O203" s="102">
        <f aca="true" t="shared" si="55" ref="O202:O211">SUM(F203*N203)</f>
        <v>0</v>
      </c>
      <c r="Q203" s="87"/>
    </row>
    <row r="204" spans="1:17" ht="25.5">
      <c r="A204" s="110"/>
      <c r="B204" s="103" t="s">
        <v>255</v>
      </c>
      <c r="C204" s="104"/>
      <c r="D204" s="108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2"/>
      <c r="Q204" s="87"/>
    </row>
    <row r="205" spans="1:15" ht="15">
      <c r="A205" s="109">
        <v>805</v>
      </c>
      <c r="B205" s="107" t="s">
        <v>261</v>
      </c>
      <c r="C205" s="104"/>
      <c r="D205" s="108" t="s">
        <v>262</v>
      </c>
      <c r="E205" s="101" t="s">
        <v>21</v>
      </c>
      <c r="F205" s="101">
        <v>1</v>
      </c>
      <c r="G205" s="101">
        <v>400</v>
      </c>
      <c r="H205" s="101">
        <v>73</v>
      </c>
      <c r="I205" s="101"/>
      <c r="J205" s="101" t="s">
        <v>45</v>
      </c>
      <c r="K205" s="101"/>
      <c r="L205" s="101"/>
      <c r="M205" s="101" t="s">
        <v>45</v>
      </c>
      <c r="N205" s="187">
        <v>0</v>
      </c>
      <c r="O205" s="102">
        <f t="shared" si="55"/>
        <v>0</v>
      </c>
    </row>
    <row r="206" spans="1:15" ht="25.5">
      <c r="A206" s="110"/>
      <c r="B206" s="103" t="s">
        <v>255</v>
      </c>
      <c r="C206" s="104"/>
      <c r="D206" s="108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2"/>
    </row>
    <row r="207" spans="1:15" ht="15">
      <c r="A207" s="109">
        <v>806</v>
      </c>
      <c r="B207" s="107" t="s">
        <v>263</v>
      </c>
      <c r="C207" s="104"/>
      <c r="D207" s="108" t="s">
        <v>264</v>
      </c>
      <c r="E207" s="101" t="s">
        <v>21</v>
      </c>
      <c r="F207" s="101">
        <v>1</v>
      </c>
      <c r="G207" s="101"/>
      <c r="H207" s="101"/>
      <c r="I207" s="101"/>
      <c r="J207" s="101"/>
      <c r="K207" s="101"/>
      <c r="L207" s="101"/>
      <c r="M207" s="101"/>
      <c r="N207" s="187">
        <v>0</v>
      </c>
      <c r="O207" s="102">
        <f t="shared" si="55"/>
        <v>0</v>
      </c>
    </row>
    <row r="208" spans="1:15" ht="25.5">
      <c r="A208" s="110"/>
      <c r="B208" s="103" t="s">
        <v>255</v>
      </c>
      <c r="C208" s="104"/>
      <c r="D208" s="108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2"/>
    </row>
    <row r="209" spans="1:15" ht="15">
      <c r="A209" s="109">
        <v>807</v>
      </c>
      <c r="B209" s="107" t="s">
        <v>265</v>
      </c>
      <c r="C209" s="104"/>
      <c r="D209" s="108" t="s">
        <v>266</v>
      </c>
      <c r="E209" s="101" t="s">
        <v>21</v>
      </c>
      <c r="F209" s="101">
        <v>1</v>
      </c>
      <c r="G209" s="101"/>
      <c r="H209" s="101"/>
      <c r="I209" s="101"/>
      <c r="J209" s="101"/>
      <c r="K209" s="101"/>
      <c r="L209" s="101"/>
      <c r="M209" s="101"/>
      <c r="N209" s="187">
        <v>0</v>
      </c>
      <c r="O209" s="102">
        <f t="shared" si="55"/>
        <v>0</v>
      </c>
    </row>
    <row r="210" spans="1:15" ht="51">
      <c r="A210" s="110"/>
      <c r="B210" s="107" t="s">
        <v>267</v>
      </c>
      <c r="C210" s="104"/>
      <c r="D210" s="108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2"/>
    </row>
    <row r="211" spans="1:15" ht="15">
      <c r="A211" s="109">
        <v>808</v>
      </c>
      <c r="B211" s="107" t="s">
        <v>268</v>
      </c>
      <c r="C211" s="104"/>
      <c r="D211" s="108" t="s">
        <v>269</v>
      </c>
      <c r="E211" s="101" t="s">
        <v>21</v>
      </c>
      <c r="F211" s="101">
        <v>2</v>
      </c>
      <c r="G211" s="101"/>
      <c r="H211" s="101"/>
      <c r="I211" s="101"/>
      <c r="J211" s="101"/>
      <c r="K211" s="101"/>
      <c r="L211" s="101"/>
      <c r="M211" s="101"/>
      <c r="N211" s="187">
        <v>0</v>
      </c>
      <c r="O211" s="102">
        <f t="shared" si="55"/>
        <v>0</v>
      </c>
    </row>
    <row r="212" spans="1:15" ht="63.75">
      <c r="A212" s="110"/>
      <c r="B212" s="107" t="s">
        <v>127</v>
      </c>
      <c r="C212" s="104"/>
      <c r="D212" s="169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1:15" ht="15">
      <c r="A213" s="163">
        <v>809</v>
      </c>
      <c r="B213" s="164" t="s">
        <v>270</v>
      </c>
      <c r="C213" s="165" t="s">
        <v>271</v>
      </c>
      <c r="D213" s="166" t="s">
        <v>27</v>
      </c>
      <c r="E213" s="166" t="s">
        <v>21</v>
      </c>
      <c r="F213" s="166">
        <v>1</v>
      </c>
      <c r="G213" s="166"/>
      <c r="H213" s="166"/>
      <c r="I213" s="166"/>
      <c r="J213" s="166"/>
      <c r="K213" s="166"/>
      <c r="L213" s="166"/>
      <c r="M213" s="166"/>
      <c r="N213" s="166" t="s">
        <v>27</v>
      </c>
      <c r="O213" s="166" t="s">
        <v>27</v>
      </c>
    </row>
    <row r="214" spans="1:15" ht="15">
      <c r="A214" s="167"/>
      <c r="B214" s="164"/>
      <c r="C214" s="165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</row>
    <row r="215" spans="1:15" ht="15">
      <c r="A215" s="163">
        <v>810</v>
      </c>
      <c r="B215" s="164" t="s">
        <v>270</v>
      </c>
      <c r="C215" s="165" t="s">
        <v>271</v>
      </c>
      <c r="D215" s="166" t="s">
        <v>27</v>
      </c>
      <c r="E215" s="166" t="s">
        <v>21</v>
      </c>
      <c r="F215" s="166">
        <v>1</v>
      </c>
      <c r="G215" s="166"/>
      <c r="H215" s="166"/>
      <c r="I215" s="166"/>
      <c r="J215" s="166"/>
      <c r="K215" s="166"/>
      <c r="L215" s="166"/>
      <c r="M215" s="166"/>
      <c r="N215" s="166" t="s">
        <v>27</v>
      </c>
      <c r="O215" s="166" t="s">
        <v>27</v>
      </c>
    </row>
    <row r="216" spans="1:15" ht="15">
      <c r="A216" s="168"/>
      <c r="B216" s="164"/>
      <c r="C216" s="165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</row>
    <row r="217" spans="1:15" ht="15">
      <c r="A217" s="48"/>
      <c r="B217" s="49"/>
      <c r="C217" s="50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14"/>
      <c r="O217" s="15"/>
    </row>
    <row r="218" spans="1:15" ht="15">
      <c r="A218" s="88" t="s">
        <v>245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90"/>
    </row>
    <row r="219" spans="1:15" ht="15">
      <c r="A219" s="91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3"/>
    </row>
    <row r="220" spans="1:15" ht="15">
      <c r="A220" s="58" t="s">
        <v>246</v>
      </c>
      <c r="B220" s="59" t="s">
        <v>247</v>
      </c>
      <c r="C220" s="33"/>
      <c r="D220" s="32"/>
      <c r="E220" s="32" t="s">
        <v>21</v>
      </c>
      <c r="F220" s="32">
        <v>1</v>
      </c>
      <c r="G220" s="31"/>
      <c r="H220" s="59"/>
      <c r="I220" s="32"/>
      <c r="J220" s="32"/>
      <c r="K220" s="32"/>
      <c r="L220" s="32"/>
      <c r="M220" s="32"/>
      <c r="N220" s="183">
        <v>0</v>
      </c>
      <c r="O220" s="34">
        <f>N220</f>
        <v>0</v>
      </c>
    </row>
    <row r="221" spans="1:15" ht="15">
      <c r="A221" s="58" t="s">
        <v>246</v>
      </c>
      <c r="B221" s="59" t="s">
        <v>248</v>
      </c>
      <c r="C221" s="33"/>
      <c r="D221" s="32"/>
      <c r="E221" s="32" t="s">
        <v>21</v>
      </c>
      <c r="F221" s="32">
        <v>1</v>
      </c>
      <c r="G221" s="31"/>
      <c r="H221" s="60"/>
      <c r="I221" s="32"/>
      <c r="J221" s="32"/>
      <c r="K221" s="32"/>
      <c r="L221" s="32"/>
      <c r="M221" s="32"/>
      <c r="N221" s="183">
        <v>0</v>
      </c>
      <c r="O221" s="34">
        <f aca="true" t="shared" si="56" ref="O221:O223">N221</f>
        <v>0</v>
      </c>
    </row>
    <row r="222" spans="1:15" ht="15">
      <c r="A222" s="58" t="s">
        <v>246</v>
      </c>
      <c r="B222" s="59" t="s">
        <v>249</v>
      </c>
      <c r="C222" s="33"/>
      <c r="D222" s="32"/>
      <c r="E222" s="32" t="s">
        <v>21</v>
      </c>
      <c r="F222" s="32">
        <v>1</v>
      </c>
      <c r="G222" s="31"/>
      <c r="H222" s="60"/>
      <c r="I222" s="32"/>
      <c r="J222" s="32"/>
      <c r="K222" s="32"/>
      <c r="L222" s="32"/>
      <c r="M222" s="32"/>
      <c r="N222" s="183">
        <v>0</v>
      </c>
      <c r="O222" s="34">
        <f t="shared" si="56"/>
        <v>0</v>
      </c>
    </row>
    <row r="223" spans="1:15" ht="15">
      <c r="A223" s="58" t="s">
        <v>246</v>
      </c>
      <c r="B223" s="59" t="s">
        <v>250</v>
      </c>
      <c r="C223" s="33"/>
      <c r="D223" s="32"/>
      <c r="E223" s="32" t="s">
        <v>21</v>
      </c>
      <c r="F223" s="32">
        <v>1</v>
      </c>
      <c r="G223" s="31"/>
      <c r="H223" s="60"/>
      <c r="I223" s="32"/>
      <c r="J223" s="32"/>
      <c r="K223" s="32"/>
      <c r="L223" s="32"/>
      <c r="M223" s="32"/>
      <c r="N223" s="183">
        <v>0</v>
      </c>
      <c r="O223" s="34">
        <f t="shared" si="56"/>
        <v>0</v>
      </c>
    </row>
    <row r="224" spans="1:15" ht="15.75" thickBot="1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</row>
    <row r="225" spans="1:15" ht="15">
      <c r="A225" s="61" t="s">
        <v>251</v>
      </c>
      <c r="B225" s="62"/>
      <c r="C225" s="63"/>
      <c r="D225" s="64"/>
      <c r="E225" s="65"/>
      <c r="F225" s="66"/>
      <c r="G225" s="67"/>
      <c r="H225" s="68"/>
      <c r="I225" s="68"/>
      <c r="J225" s="68"/>
      <c r="K225" s="68"/>
      <c r="L225" s="69"/>
      <c r="M225" s="70"/>
      <c r="N225" s="70"/>
      <c r="O225" s="71">
        <f>SUM(O5:O223)</f>
        <v>0</v>
      </c>
    </row>
    <row r="226" spans="1:15" ht="15.75" thickBot="1">
      <c r="A226" s="72"/>
      <c r="B226" s="73"/>
      <c r="C226" s="74"/>
      <c r="D226" s="75"/>
      <c r="E226" s="76"/>
      <c r="F226" s="77"/>
      <c r="G226" s="78"/>
      <c r="H226" s="79"/>
      <c r="I226" s="79"/>
      <c r="J226" s="79"/>
      <c r="K226" s="79"/>
      <c r="L226" s="77"/>
      <c r="M226" s="80"/>
      <c r="N226" s="81"/>
      <c r="O226" s="82"/>
    </row>
  </sheetData>
  <mergeCells count="14">
    <mergeCell ref="A224:O224"/>
    <mergeCell ref="A67:O67"/>
    <mergeCell ref="A80:O80"/>
    <mergeCell ref="A89:O89"/>
    <mergeCell ref="A108:O108"/>
    <mergeCell ref="A123:O123"/>
    <mergeCell ref="A152:O152"/>
    <mergeCell ref="A195:O195"/>
    <mergeCell ref="A34:O34"/>
    <mergeCell ref="E1:E2"/>
    <mergeCell ref="F1:F2"/>
    <mergeCell ref="G1:G2"/>
    <mergeCell ref="H1:H2"/>
    <mergeCell ref="A3:O3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2023-09-25T07:24:40Z</dcterms:modified>
  <cp:category/>
  <cp:version/>
  <cp:contentType/>
  <cp:contentStatus/>
</cp:coreProperties>
</file>