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120" yWindow="45" windowWidth="11895" windowHeight="11700" activeTab="0"/>
  </bookViews>
  <sheets>
    <sheet name="požadavky 18_3_11hod" sheetId="1" r:id="rId1"/>
  </sheets>
  <definedNames/>
  <calcPr calcId="145621"/>
</workbook>
</file>

<file path=xl/sharedStrings.xml><?xml version="1.0" encoding="utf-8"?>
<sst xmlns="http://schemas.openxmlformats.org/spreadsheetml/2006/main" count="94" uniqueCount="50">
  <si>
    <t xml:space="preserve"> Název projektu</t>
  </si>
  <si>
    <t xml:space="preserve"> Název</t>
  </si>
  <si>
    <t xml:space="preserve"> Specifikace</t>
  </si>
  <si>
    <t>INOVACE AF ZF</t>
  </si>
  <si>
    <t>Sada 3 pipet se stojánkem
- Pipeta o objemu 1-10 mikrolitrů (+/-  0,030 mikrolitrů)
- Pipeta o objemu 20 - 200 mikrolitrů (+/- 1,6 mikrolitrů)
- Pipeta o objemu 1000 - 5000 mikrolitrů (+/- 30 mikrolitrů)
POŽADAVKY: klávovatelné, vysoká přesnost, kompatibilní se špičkami vhodnými pro pipety Gilson</t>
  </si>
  <si>
    <t>Pipety</t>
  </si>
  <si>
    <t>Pipeta Pasteurova plastová</t>
  </si>
  <si>
    <t>Pipeta Pasteurova plastová; 5,5 ml 
- po 250ks</t>
  </si>
  <si>
    <t>Mikropipeta s nastavitelným objemem
- objem 0,1-1 ml</t>
  </si>
  <si>
    <t>Stojan rovný pro mikropipety</t>
  </si>
  <si>
    <t>Počet kusů</t>
  </si>
  <si>
    <t>Pipeta - Laboratorní - digitální</t>
  </si>
  <si>
    <t>Pipeta - Mikropipeta mechanická, jednokanálová s příslušenstvím</t>
  </si>
  <si>
    <t>Pipety - Stojany na pipety</t>
  </si>
  <si>
    <t>Pipeta automatická</t>
  </si>
  <si>
    <t xml:space="preserve">Set pipet včetně příslušenství </t>
  </si>
  <si>
    <t>Pipeta laboratorní</t>
  </si>
  <si>
    <t>Pipeta elektronická</t>
  </si>
  <si>
    <t>pipeta dělená třídy B, objem 5 ml, dělení po 0,1 ml</t>
  </si>
  <si>
    <t>Digitální pipety                                  
- ergonomický design, vysoká přesnost, odolnost organickým rozpouštědlům
Mikropipety jednokanálové 20 – 200 µl - 2 ks                                  
Mikropipeta jednokanálová 100 – 1000 µl - 1 ks</t>
  </si>
  <si>
    <t>Ovládání multifunkčním tlačítkem v hlavě mikropipety, které má tři polohy: nasátí, pipetování a odhození špičky, aretační tlačítko, které se při nastavování objemu stiskne a po uvolnění stisku nelze nastavený objem změnit. Mikropipety jsou celé sterilizovatelné při 121 °C.Nastavitelný objem 100 - 1000 µl</t>
  </si>
  <si>
    <t>Mikropipeta</t>
  </si>
  <si>
    <t>4132.23</t>
  </si>
  <si>
    <t xml:space="preserve"> s nastavitelným objemem 500 - 5000 μl</t>
  </si>
  <si>
    <t>použitelné pro pipetu 500-5000 μl, 1000 ks</t>
  </si>
  <si>
    <t>Objem 0,5 – 10 μl 
Požadovaná přesnost:
Systematická chyba ± 0,07 µl, náhodná chyba ≤ 0,025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
*Kompatibilita se stojanem na pipety  a pro nabíjení náhradního akumulátoru s příslušenstvím (adaptér)</t>
  </si>
  <si>
    <t>Objem 5 – 100 μl
Požadovaná přesnost:
Systematická chyba ± 0,38 µl, náhodná chyba ≤ 0,15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
*Kompatibilita se stojanem na pipety  a pro nabíjení náhradního akumulátoru s příslušenstvím (adaptér)</t>
  </si>
  <si>
    <t>Objem 20 – 300 μl
Požadovaná přesnost:
Systematická chyba ± 0,90 µl, náhodná chyba ≤ 0,25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
*Kompatibilita se stojanem na pipety  a pro nabíjení náhradního akumulátoru s příslušenstvím (adaptér)</t>
  </si>
  <si>
    <t>Objem 100 – 1200 μl
Požadovaná přesnost:
Systematická chyba ± 3,5 µl, náhodná chyba ≤ 0,90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
*Kompatibilita se stojanem na pipety  a pro nabíjení náhradního akumulátoru s příslušenstvím (adaptér)</t>
  </si>
  <si>
    <t>Objem 0,5 -5ml          l
Požadovaná přesnost:
Systematická chyba ± 20 µl, náhodná chyba ≤ 5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
*Kompatibilita se stojanem na pipety  a pro nabíjení náhradního akumulátoru s příslušenstvím (adaptér)</t>
  </si>
  <si>
    <t>Objem 1 – 10 ml
Požadovaná přesnost:
Systematická chyba ± 0,07 µl, náhodná chyba ≤ 15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
*Kompatibilita se stojanem na pipety  a pro nabíjení náhradního akumulátoru s příslušenstvím (adaptér)</t>
  </si>
  <si>
    <t>Pipety - Stojan na pipety  s příslušenstvím *</t>
  </si>
  <si>
    <t xml:space="preserve">nabíjecí, z důvodu kompatibility a jednotné metodiky výzkumu nutné dodržet parametry typu Rapid Charge Stand + AC adaptér s parametry typu Evropa, 
*Kompatibilita s elektronickou pipetou Concept objem 0,5 -10μl, 5 -100μl, 20 -300μl , 100 -1200μl ,  0,5 -5ml , 1 -10ml        
zadavatel umožňuje rovněž dodání alternativního plnění uvedených parametrů           
</t>
  </si>
  <si>
    <r>
      <t xml:space="preserve"> Předpokládaná cena za </t>
    </r>
    <r>
      <rPr>
        <b/>
        <sz val="11"/>
        <color theme="1"/>
        <rFont val="Calibri"/>
        <family val="2"/>
        <scheme val="minor"/>
      </rPr>
      <t>1 ks</t>
    </r>
    <r>
      <rPr>
        <sz val="11"/>
        <color theme="1"/>
        <rFont val="Calibri"/>
        <family val="2"/>
        <scheme val="minor"/>
      </rPr>
      <t xml:space="preserve"> bez DPH (v Kč)</t>
    </r>
  </si>
  <si>
    <r>
      <t xml:space="preserve">Nabídková cena za </t>
    </r>
    <r>
      <rPr>
        <b/>
        <sz val="11"/>
        <color theme="1"/>
        <rFont val="Calibri"/>
        <family val="2"/>
        <scheme val="minor"/>
      </rPr>
      <t xml:space="preserve">1 ks </t>
    </r>
    <r>
      <rPr>
        <sz val="11"/>
        <color theme="1"/>
        <rFont val="Calibri"/>
        <family val="2"/>
        <scheme val="minor"/>
      </rPr>
      <t>v Kč bez DPH</t>
    </r>
  </si>
  <si>
    <r>
      <t xml:space="preserve">Předpokládaná cena </t>
    </r>
    <r>
      <rPr>
        <b/>
        <sz val="11"/>
        <color theme="1"/>
        <rFont val="Calibri"/>
        <family val="2"/>
        <scheme val="minor"/>
      </rPr>
      <t>celkem</t>
    </r>
    <r>
      <rPr>
        <sz val="11"/>
        <color theme="1"/>
        <rFont val="Calibri"/>
        <family val="2"/>
        <scheme val="minor"/>
      </rPr>
      <t xml:space="preserve"> v Kč bez DPH</t>
    </r>
  </si>
  <si>
    <r>
      <t xml:space="preserve">Nabídková cena </t>
    </r>
    <r>
      <rPr>
        <b/>
        <sz val="11"/>
        <color theme="1"/>
        <rFont val="Calibri"/>
        <family val="2"/>
        <scheme val="minor"/>
      </rPr>
      <t>celkem</t>
    </r>
    <r>
      <rPr>
        <sz val="11"/>
        <color theme="1"/>
        <rFont val="Calibri"/>
        <family val="2"/>
        <scheme val="minor"/>
      </rPr>
      <t xml:space="preserve"> v Kč bez DPH</t>
    </r>
  </si>
  <si>
    <t>CELKEM</t>
  </si>
  <si>
    <t>kontaktní osoba</t>
  </si>
  <si>
    <t>Zuzana Hrůzová, tel. +420 545 133 537, e-mail: zuzana.hruzova@mendelu.cz</t>
  </si>
  <si>
    <t>Automatická jednokanálová celoautoklávovatelná pipeta 100 – 1000 µl
- nutná kompatibilita se stojanem pro pipety automatické</t>
  </si>
  <si>
    <t>Automatická jednokanálová celoautoklávovatelná pipeta 1 – 10 µl
- nutná kompatibilita se stojanem pro pipety automatické</t>
  </si>
  <si>
    <t>Pipety - Stojan pro pipety automatické</t>
  </si>
  <si>
    <t>nutná kompatibilita s Automatickými jednokanálovými celoautoklávovatelnými pipetami 100 – 1000 µl a 1 – 10 µl</t>
  </si>
  <si>
    <t xml:space="preserve">
- pipeta mechanická
- rozsah objemu 100-1000μl
- naklapávací  odhazovač špiček</t>
  </si>
  <si>
    <t>Číslo projektu</t>
  </si>
  <si>
    <t>CZ.1.07/2.2.00/28.0302</t>
  </si>
  <si>
    <t>Pipeta dělená, PP</t>
  </si>
  <si>
    <t>Špičky k mikropipetě</t>
  </si>
  <si>
    <t>Příloha č. 3 k veřejné zakázce Dodávka pipet a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</si>
</sst>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16" fillId="33" borderId="0" xfId="0" applyFont="1" applyFill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3" borderId="11" xfId="0" applyFont="1" applyFill="1" applyBorder="1"/>
    <xf numFmtId="0" fontId="19" fillId="33" borderId="0" xfId="0" applyFont="1" applyFill="1" applyAlignment="1">
      <alignment wrapText="1"/>
    </xf>
    <xf numFmtId="0" fontId="18" fillId="33" borderId="0" xfId="0" applyFont="1" applyFill="1"/>
    <xf numFmtId="0" fontId="20" fillId="33" borderId="0" xfId="0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/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18" fillId="33" borderId="10" xfId="0" applyFont="1" applyFill="1" applyBorder="1" applyAlignment="1">
      <alignment vertical="center" wrapText="1"/>
    </xf>
    <xf numFmtId="0" fontId="0" fillId="33" borderId="11" xfId="0" applyFont="1" applyFill="1" applyBorder="1"/>
    <xf numFmtId="0" fontId="0" fillId="33" borderId="0" xfId="0" applyFont="1" applyFill="1"/>
    <xf numFmtId="0" fontId="0" fillId="33" borderId="0" xfId="0" applyFont="1" applyFill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/>
    <xf numFmtId="0" fontId="0" fillId="34" borderId="14" xfId="0" applyFont="1" applyFill="1" applyBorder="1" applyAlignment="1">
      <alignment wrapText="1"/>
    </xf>
    <xf numFmtId="0" fontId="0" fillId="34" borderId="14" xfId="0" applyFont="1" applyFill="1" applyBorder="1"/>
    <xf numFmtId="0" fontId="18" fillId="34" borderId="14" xfId="0" applyFont="1" applyFill="1" applyBorder="1"/>
    <xf numFmtId="0" fontId="0" fillId="34" borderId="15" xfId="0" applyFont="1" applyFill="1" applyBorder="1"/>
    <xf numFmtId="0" fontId="0" fillId="35" borderId="10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/>
    <xf numFmtId="0" fontId="18" fillId="35" borderId="10" xfId="0" applyFont="1" applyFill="1" applyBorder="1" applyAlignment="1">
      <alignment wrapText="1"/>
    </xf>
    <xf numFmtId="0" fontId="18" fillId="35" borderId="11" xfId="0" applyFont="1" applyFill="1" applyBorder="1"/>
    <xf numFmtId="0" fontId="0" fillId="35" borderId="10" xfId="0" applyFont="1" applyFill="1" applyBorder="1" applyAlignment="1">
      <alignment horizontal="right" wrapText="1"/>
    </xf>
    <xf numFmtId="0" fontId="0" fillId="35" borderId="12" xfId="0" applyFont="1" applyFill="1" applyBorder="1" applyAlignment="1">
      <alignment horizontal="right" wrapText="1"/>
    </xf>
    <xf numFmtId="4" fontId="16" fillId="34" borderId="13" xfId="0" applyNumberFormat="1" applyFont="1" applyFill="1" applyBorder="1"/>
    <xf numFmtId="4" fontId="16" fillId="34" borderId="10" xfId="0" applyNumberFormat="1" applyFont="1" applyFill="1" applyBorder="1"/>
    <xf numFmtId="0" fontId="18" fillId="0" borderId="0" xfId="61" applyFont="1"/>
    <xf numFmtId="0" fontId="22" fillId="0" borderId="0" xfId="0" applyFont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10" xfId="0" applyFont="1" applyBorder="1"/>
    <xf numFmtId="0" fontId="18" fillId="33" borderId="10" xfId="0" applyFont="1" applyFill="1" applyBorder="1"/>
    <xf numFmtId="0" fontId="24" fillId="0" borderId="0" xfId="0" applyFont="1" applyAlignment="1">
      <alignment wrapText="1"/>
    </xf>
    <xf numFmtId="0" fontId="16" fillId="33" borderId="11" xfId="0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16" fillId="34" borderId="10" xfId="0" applyFont="1" applyFill="1" applyBorder="1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Hypertextový odkaz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uzana.hruzova@mendelu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8" zoomScaleNormal="88" workbookViewId="0" topLeftCell="A1"/>
  </sheetViews>
  <sheetFormatPr defaultColWidth="9.140625" defaultRowHeight="15"/>
  <cols>
    <col min="1" max="1" width="22.8515625" style="7" customWidth="1"/>
    <col min="2" max="2" width="16.7109375" style="8" customWidth="1"/>
    <col min="3" max="3" width="32.00390625" style="8" customWidth="1"/>
    <col min="4" max="4" width="63.28125" style="8" customWidth="1"/>
    <col min="5" max="5" width="9.140625" style="7" customWidth="1"/>
    <col min="6" max="6" width="11.00390625" style="7" customWidth="1"/>
    <col min="7" max="7" width="10.7109375" style="7" customWidth="1"/>
    <col min="8" max="9" width="14.00390625" style="9" customWidth="1"/>
    <col min="10" max="10" width="63.00390625" style="8" customWidth="1"/>
    <col min="11" max="16384" width="9.140625" style="7" customWidth="1"/>
  </cols>
  <sheetData>
    <row r="1" spans="2:4" ht="15.75">
      <c r="B1" s="34"/>
      <c r="D1" s="41" t="s">
        <v>49</v>
      </c>
    </row>
    <row r="2" spans="2:4" ht="15.75">
      <c r="B2" s="34"/>
      <c r="D2" s="38"/>
    </row>
    <row r="3" spans="3:5" ht="15">
      <c r="C3" s="37" t="s">
        <v>38</v>
      </c>
      <c r="D3" s="33" t="s">
        <v>39</v>
      </c>
      <c r="E3" s="8"/>
    </row>
    <row r="6" spans="1:9" ht="62.25" customHeight="1">
      <c r="A6" s="39" t="s">
        <v>45</v>
      </c>
      <c r="B6" s="10" t="s">
        <v>0</v>
      </c>
      <c r="C6" s="36" t="s">
        <v>1</v>
      </c>
      <c r="D6" s="35" t="s">
        <v>2</v>
      </c>
      <c r="E6" s="20" t="s">
        <v>10</v>
      </c>
      <c r="F6" s="24" t="s">
        <v>33</v>
      </c>
      <c r="G6" s="13" t="s">
        <v>34</v>
      </c>
      <c r="H6" s="25" t="s">
        <v>35</v>
      </c>
      <c r="I6" s="10" t="s">
        <v>36</v>
      </c>
    </row>
    <row r="7" spans="1:10" s="16" customFormat="1" ht="15">
      <c r="A7" s="11" t="s">
        <v>46</v>
      </c>
      <c r="B7" s="12" t="s">
        <v>3</v>
      </c>
      <c r="C7" s="42" t="s">
        <v>47</v>
      </c>
      <c r="D7" s="14" t="s">
        <v>18</v>
      </c>
      <c r="E7" s="21">
        <v>10</v>
      </c>
      <c r="F7" s="24">
        <v>30</v>
      </c>
      <c r="G7" s="15"/>
      <c r="H7" s="26">
        <f aca="true" t="shared" si="0" ref="H7:H24">E7*F7</f>
        <v>300</v>
      </c>
      <c r="I7" s="11">
        <f>E7*G7</f>
        <v>0</v>
      </c>
      <c r="J7" s="1"/>
    </row>
    <row r="8" spans="1:10" s="16" customFormat="1" ht="45">
      <c r="A8" s="11" t="s">
        <v>46</v>
      </c>
      <c r="B8" s="12" t="s">
        <v>3</v>
      </c>
      <c r="C8" s="42" t="s">
        <v>14</v>
      </c>
      <c r="D8" s="12" t="s">
        <v>40</v>
      </c>
      <c r="E8" s="21">
        <v>10</v>
      </c>
      <c r="F8" s="24">
        <v>4293</v>
      </c>
      <c r="G8" s="15"/>
      <c r="H8" s="26">
        <f t="shared" si="0"/>
        <v>42930</v>
      </c>
      <c r="I8" s="11">
        <f aca="true" t="shared" si="1" ref="I8:I26">E8*G8</f>
        <v>0</v>
      </c>
      <c r="J8" s="17"/>
    </row>
    <row r="9" spans="1:10" s="16" customFormat="1" ht="30">
      <c r="A9" s="11" t="s">
        <v>46</v>
      </c>
      <c r="B9" s="12" t="s">
        <v>3</v>
      </c>
      <c r="C9" s="42" t="s">
        <v>14</v>
      </c>
      <c r="D9" s="12" t="s">
        <v>41</v>
      </c>
      <c r="E9" s="21">
        <v>7</v>
      </c>
      <c r="F9" s="24">
        <v>4600</v>
      </c>
      <c r="G9" s="15"/>
      <c r="H9" s="26">
        <f t="shared" si="0"/>
        <v>32200</v>
      </c>
      <c r="I9" s="11">
        <f t="shared" si="1"/>
        <v>0</v>
      </c>
      <c r="J9" s="17"/>
    </row>
    <row r="10" spans="1:10" s="5" customFormat="1" ht="72.75" customHeight="1">
      <c r="A10" s="40" t="s">
        <v>46</v>
      </c>
      <c r="B10" s="2" t="s">
        <v>3</v>
      </c>
      <c r="C10" s="43" t="s">
        <v>11</v>
      </c>
      <c r="D10" s="2" t="s">
        <v>19</v>
      </c>
      <c r="E10" s="22">
        <v>3</v>
      </c>
      <c r="F10" s="27">
        <v>4132.3</v>
      </c>
      <c r="G10" s="3"/>
      <c r="H10" s="28">
        <f t="shared" si="0"/>
        <v>12396.900000000001</v>
      </c>
      <c r="I10" s="11">
        <f t="shared" si="1"/>
        <v>0</v>
      </c>
      <c r="J10" s="4"/>
    </row>
    <row r="11" spans="1:10" s="16" customFormat="1" ht="75.75" customHeight="1">
      <c r="A11" s="11" t="s">
        <v>46</v>
      </c>
      <c r="B11" s="12" t="s">
        <v>3</v>
      </c>
      <c r="C11" s="42" t="s">
        <v>12</v>
      </c>
      <c r="D11" s="12" t="s">
        <v>20</v>
      </c>
      <c r="E11" s="21">
        <v>5</v>
      </c>
      <c r="F11" s="24">
        <v>827</v>
      </c>
      <c r="G11" s="15"/>
      <c r="H11" s="26">
        <f t="shared" si="0"/>
        <v>4135</v>
      </c>
      <c r="I11" s="11">
        <f t="shared" si="1"/>
        <v>0</v>
      </c>
      <c r="J11" s="1"/>
    </row>
    <row r="12" spans="1:10" s="16" customFormat="1" ht="105">
      <c r="A12" s="11" t="s">
        <v>46</v>
      </c>
      <c r="B12" s="12" t="s">
        <v>3</v>
      </c>
      <c r="C12" s="42" t="s">
        <v>15</v>
      </c>
      <c r="D12" s="12" t="s">
        <v>4</v>
      </c>
      <c r="E12" s="21">
        <v>1</v>
      </c>
      <c r="F12" s="24">
        <v>13553</v>
      </c>
      <c r="G12" s="15"/>
      <c r="H12" s="26">
        <f t="shared" si="0"/>
        <v>13553</v>
      </c>
      <c r="I12" s="11">
        <f t="shared" si="1"/>
        <v>0</v>
      </c>
      <c r="J12" s="17"/>
    </row>
    <row r="13" spans="1:10" s="16" customFormat="1" ht="16.5" customHeight="1">
      <c r="A13" s="11" t="s">
        <v>46</v>
      </c>
      <c r="B13" s="12" t="s">
        <v>3</v>
      </c>
      <c r="C13" s="42" t="s">
        <v>16</v>
      </c>
      <c r="D13" s="12" t="s">
        <v>44</v>
      </c>
      <c r="E13" s="21">
        <v>1</v>
      </c>
      <c r="F13" s="24">
        <v>5000</v>
      </c>
      <c r="G13" s="15"/>
      <c r="H13" s="26">
        <f t="shared" si="0"/>
        <v>5000</v>
      </c>
      <c r="I13" s="11">
        <f t="shared" si="1"/>
        <v>0</v>
      </c>
      <c r="J13" s="17"/>
    </row>
    <row r="14" spans="1:10" s="16" customFormat="1" ht="228" customHeight="1">
      <c r="A14" s="11" t="s">
        <v>46</v>
      </c>
      <c r="B14" s="12" t="s">
        <v>3</v>
      </c>
      <c r="C14" s="42" t="s">
        <v>17</v>
      </c>
      <c r="D14" s="12" t="s">
        <v>25</v>
      </c>
      <c r="E14" s="21">
        <v>1</v>
      </c>
      <c r="F14" s="24">
        <v>10680</v>
      </c>
      <c r="G14" s="15"/>
      <c r="H14" s="26">
        <f t="shared" si="0"/>
        <v>10680</v>
      </c>
      <c r="I14" s="11">
        <f t="shared" si="1"/>
        <v>0</v>
      </c>
      <c r="J14" s="17"/>
    </row>
    <row r="15" spans="1:10" s="16" customFormat="1" ht="255.75" customHeight="1">
      <c r="A15" s="11" t="s">
        <v>46</v>
      </c>
      <c r="B15" s="12" t="s">
        <v>3</v>
      </c>
      <c r="C15" s="42" t="s">
        <v>17</v>
      </c>
      <c r="D15" s="12" t="s">
        <v>26</v>
      </c>
      <c r="E15" s="21">
        <v>1</v>
      </c>
      <c r="F15" s="24">
        <v>10680</v>
      </c>
      <c r="G15" s="15"/>
      <c r="H15" s="26">
        <f t="shared" si="0"/>
        <v>10680</v>
      </c>
      <c r="I15" s="11">
        <f t="shared" si="1"/>
        <v>0</v>
      </c>
      <c r="J15" s="17"/>
    </row>
    <row r="16" spans="1:10" s="16" customFormat="1" ht="255">
      <c r="A16" s="11" t="s">
        <v>46</v>
      </c>
      <c r="B16" s="12" t="s">
        <v>3</v>
      </c>
      <c r="C16" s="42" t="s">
        <v>17</v>
      </c>
      <c r="D16" s="12" t="s">
        <v>27</v>
      </c>
      <c r="E16" s="21">
        <v>1</v>
      </c>
      <c r="F16" s="24">
        <v>10680</v>
      </c>
      <c r="G16" s="15"/>
      <c r="H16" s="26">
        <f t="shared" si="0"/>
        <v>10680</v>
      </c>
      <c r="I16" s="11">
        <f t="shared" si="1"/>
        <v>0</v>
      </c>
      <c r="J16" s="17"/>
    </row>
    <row r="17" spans="1:10" s="16" customFormat="1" ht="255">
      <c r="A17" s="11" t="s">
        <v>46</v>
      </c>
      <c r="B17" s="12" t="s">
        <v>3</v>
      </c>
      <c r="C17" s="42" t="s">
        <v>17</v>
      </c>
      <c r="D17" s="12" t="s">
        <v>28</v>
      </c>
      <c r="E17" s="21">
        <v>1</v>
      </c>
      <c r="F17" s="24">
        <v>10680</v>
      </c>
      <c r="G17" s="15"/>
      <c r="H17" s="26">
        <f t="shared" si="0"/>
        <v>10680</v>
      </c>
      <c r="I17" s="11">
        <f t="shared" si="1"/>
        <v>0</v>
      </c>
      <c r="J17" s="17"/>
    </row>
    <row r="18" spans="1:10" s="16" customFormat="1" ht="255">
      <c r="A18" s="11" t="s">
        <v>46</v>
      </c>
      <c r="B18" s="12" t="s">
        <v>3</v>
      </c>
      <c r="C18" s="42" t="s">
        <v>17</v>
      </c>
      <c r="D18" s="12" t="s">
        <v>29</v>
      </c>
      <c r="E18" s="21">
        <v>1</v>
      </c>
      <c r="F18" s="24">
        <v>11680</v>
      </c>
      <c r="G18" s="15"/>
      <c r="H18" s="26">
        <f t="shared" si="0"/>
        <v>11680</v>
      </c>
      <c r="I18" s="11">
        <f t="shared" si="1"/>
        <v>0</v>
      </c>
      <c r="J18" s="17"/>
    </row>
    <row r="19" spans="1:10" s="16" customFormat="1" ht="256.5" customHeight="1">
      <c r="A19" s="11" t="s">
        <v>46</v>
      </c>
      <c r="B19" s="12" t="s">
        <v>3</v>
      </c>
      <c r="C19" s="42" t="s">
        <v>17</v>
      </c>
      <c r="D19" s="12" t="s">
        <v>30</v>
      </c>
      <c r="E19" s="21">
        <v>1</v>
      </c>
      <c r="F19" s="24">
        <v>11680</v>
      </c>
      <c r="G19" s="15"/>
      <c r="H19" s="26">
        <f t="shared" si="0"/>
        <v>11680</v>
      </c>
      <c r="I19" s="11">
        <f t="shared" si="1"/>
        <v>0</v>
      </c>
      <c r="J19" s="17"/>
    </row>
    <row r="20" spans="1:10" s="16" customFormat="1" ht="30">
      <c r="A20" s="11" t="s">
        <v>46</v>
      </c>
      <c r="B20" s="12" t="s">
        <v>3</v>
      </c>
      <c r="C20" s="42" t="s">
        <v>6</v>
      </c>
      <c r="D20" s="12" t="s">
        <v>7</v>
      </c>
      <c r="E20" s="21">
        <v>2</v>
      </c>
      <c r="F20" s="24">
        <v>540.5</v>
      </c>
      <c r="G20" s="15"/>
      <c r="H20" s="26">
        <f t="shared" si="0"/>
        <v>1081</v>
      </c>
      <c r="I20" s="11">
        <f t="shared" si="1"/>
        <v>0</v>
      </c>
      <c r="J20" s="17"/>
    </row>
    <row r="21" spans="1:10" s="16" customFormat="1" ht="30">
      <c r="A21" s="11" t="s">
        <v>46</v>
      </c>
      <c r="B21" s="12" t="s">
        <v>3</v>
      </c>
      <c r="C21" s="42" t="s">
        <v>5</v>
      </c>
      <c r="D21" s="12" t="s">
        <v>8</v>
      </c>
      <c r="E21" s="21">
        <v>1</v>
      </c>
      <c r="F21" s="24">
        <v>5150</v>
      </c>
      <c r="G21" s="15"/>
      <c r="H21" s="26">
        <f t="shared" si="0"/>
        <v>5150</v>
      </c>
      <c r="I21" s="11">
        <f t="shared" si="1"/>
        <v>0</v>
      </c>
      <c r="J21" s="17"/>
    </row>
    <row r="22" spans="1:10" s="16" customFormat="1" ht="107.25" customHeight="1">
      <c r="A22" s="11" t="s">
        <v>46</v>
      </c>
      <c r="B22" s="12" t="s">
        <v>3</v>
      </c>
      <c r="C22" s="42" t="s">
        <v>31</v>
      </c>
      <c r="D22" s="12" t="s">
        <v>32</v>
      </c>
      <c r="E22" s="21">
        <v>6</v>
      </c>
      <c r="F22" s="24">
        <v>5130</v>
      </c>
      <c r="G22" s="15"/>
      <c r="H22" s="26">
        <f t="shared" si="0"/>
        <v>30780</v>
      </c>
      <c r="I22" s="11">
        <f t="shared" si="1"/>
        <v>0</v>
      </c>
      <c r="J22" s="17"/>
    </row>
    <row r="23" spans="1:10" s="16" customFormat="1" ht="30">
      <c r="A23" s="11" t="s">
        <v>46</v>
      </c>
      <c r="B23" s="12" t="s">
        <v>3</v>
      </c>
      <c r="C23" s="42" t="s">
        <v>42</v>
      </c>
      <c r="D23" s="12" t="s">
        <v>43</v>
      </c>
      <c r="E23" s="21">
        <v>5</v>
      </c>
      <c r="F23" s="24">
        <v>1239</v>
      </c>
      <c r="G23" s="15"/>
      <c r="H23" s="26">
        <f t="shared" si="0"/>
        <v>6195</v>
      </c>
      <c r="I23" s="11">
        <f t="shared" si="1"/>
        <v>0</v>
      </c>
      <c r="J23" s="17"/>
    </row>
    <row r="24" spans="1:10" s="16" customFormat="1" ht="15">
      <c r="A24" s="11" t="s">
        <v>46</v>
      </c>
      <c r="B24" s="12" t="s">
        <v>3</v>
      </c>
      <c r="C24" s="42" t="s">
        <v>13</v>
      </c>
      <c r="D24" s="12" t="s">
        <v>9</v>
      </c>
      <c r="E24" s="21">
        <v>1</v>
      </c>
      <c r="F24" s="24">
        <v>1065.2</v>
      </c>
      <c r="G24" s="15"/>
      <c r="H24" s="26">
        <f t="shared" si="0"/>
        <v>1065.2</v>
      </c>
      <c r="I24" s="11">
        <f t="shared" si="1"/>
        <v>0</v>
      </c>
      <c r="J24" s="17"/>
    </row>
    <row r="25" spans="1:10" s="16" customFormat="1" ht="15">
      <c r="A25" s="11" t="s">
        <v>46</v>
      </c>
      <c r="B25" s="12" t="s">
        <v>3</v>
      </c>
      <c r="C25" s="42" t="s">
        <v>21</v>
      </c>
      <c r="D25" s="12" t="s">
        <v>23</v>
      </c>
      <c r="E25" s="21">
        <v>2</v>
      </c>
      <c r="F25" s="29" t="s">
        <v>22</v>
      </c>
      <c r="G25" s="15"/>
      <c r="H25" s="26">
        <v>8264.46</v>
      </c>
      <c r="I25" s="11">
        <f t="shared" si="1"/>
        <v>0</v>
      </c>
      <c r="J25" s="1"/>
    </row>
    <row r="26" spans="1:10" s="16" customFormat="1" ht="15.75">
      <c r="A26" s="11" t="s">
        <v>46</v>
      </c>
      <c r="B26" s="18" t="s">
        <v>3</v>
      </c>
      <c r="C26" s="44" t="s">
        <v>48</v>
      </c>
      <c r="D26" s="12" t="s">
        <v>24</v>
      </c>
      <c r="E26" s="23">
        <v>1</v>
      </c>
      <c r="F26" s="30">
        <v>1983.47</v>
      </c>
      <c r="G26" s="19"/>
      <c r="H26" s="26">
        <v>1983.47</v>
      </c>
      <c r="I26" s="11">
        <f t="shared" si="1"/>
        <v>0</v>
      </c>
      <c r="J26" s="6"/>
    </row>
    <row r="27" spans="1:10" s="16" customFormat="1" ht="15">
      <c r="A27" s="45" t="s">
        <v>37</v>
      </c>
      <c r="B27" s="45"/>
      <c r="C27" s="45"/>
      <c r="D27" s="45"/>
      <c r="E27" s="45"/>
      <c r="F27" s="45"/>
      <c r="G27" s="45"/>
      <c r="H27" s="31">
        <f>SUM(H7:H26)</f>
        <v>231114.03</v>
      </c>
      <c r="I27" s="32">
        <f>SUM(D55)</f>
        <v>0</v>
      </c>
      <c r="J27" s="17"/>
    </row>
  </sheetData>
  <mergeCells count="1">
    <mergeCell ref="A27:G27"/>
  </mergeCells>
  <hyperlinks>
    <hyperlink ref="D3" r:id="rId1" display="mailto:zuzana.hruzova@mendelu.cz"/>
  </hyperlinks>
  <printOptions/>
  <pageMargins left="0.25" right="0.25" top="0.75" bottom="0.75" header="0.3" footer="0.3"/>
  <pageSetup horizontalDpi="600" verticalDpi="600" orientation="landscape" paperSize="8"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NLoXDrLdBRqwUfFo40kj91yctYI=</DigestValue>
    </Reference>
    <Reference URI="#idOfficeObject" Type="http://www.w3.org/2000/09/xmldsig#Object">
      <DigestMethod Algorithm="http://www.w3.org/2000/09/xmldsig#sha1"/>
      <DigestValue>/6epD3/D7HbHgDHZZgf/16mv0K4=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Ocpbibcosch73oSqyq1LQrKv/OQ=</DigestValue>
    </Reference>
  </SignedInfo>
  <SignatureValue>L7k0/HrujizgF/jbg/Kpe2EyU+2KdkFZ56CkP39Nq+LQFWokqlapj05hGh85sTeaGA98ReRFpYw7
apehLW+G6WeB8HJPWk4BGo7gpm3WsEVQES/uXwUuO+IdO2Wqx8DuJgrZWDWWs9GJkekd+PSo5ESA
SJ3bG3LOhlsy9nscWY5nKkxMUUTAAoQGuGsdvDWHj3XkBpuVf02MjG+nntK1hc+aADRLx7KuybAn
Y33iHfquGuTOdC1s1VMGUXXoQSxfj/K6wllMtpfSdUPy7TaLqGpOk2zcbeYLn6Er+WN8vEBGh+/l
e8kqAUDrkje9/6J4TH8BO/IKBm8shffZ5cPn+Q==</SignatureValue>
  <KeyInfo>
    <X509Data>
      <X509Certificate>MIIGszCCBZugAwIBAgIDGJHLMA0GCSqGSIb3DQEBCwUAMF8xCzAJBgNVBAYTAkNaMSwwKgYDVQQK
DCPEjGVza8OhIHBvxaF0YSwgcy5wLiBbScSMIDQ3MTE0OTgzXTEiMCAGA1UEAxMZUG9zdFNpZ251
bSBRdWFsaWZpZWQgQ0EgMjAeFw0xNDAzMjYwOTQ4NDFaFw0xNTAzMjYwOTQ4NDFaMIGHMQswCQYD
VQQGEwJDWjE0MDIGA1UECgwrTWVuZGVsb3ZhIHVuaXZlcnppdGEgdiBCcm7EmyBbScSMIDYyMTU2
NDg5XTENMAsGA1UECxMEODQwMTEhMB8GA1UEAwwYTWdyLiBLYXRlxZlpbmEgTsSbbWNvdsOhMRAw
DgYDVQQFEwdQMjYyMTQ4MIIBIjANBgkqhkiG9w0BAQEFAAOCAQ8AMIIBCgKCAQEAtTlgurIe2hDS
yh3Fj+6heGip9kCc92dv6gPjIDePQGyN4RUa+k84QmvYcQzYAe163nMkrX1xMI9n9pKvgEL61nlA
MByS2HKZ2GdpKsEvXWn1GkWdb72Stix32hFDxWURDzmm9O5lQsZp6Jcj3RXPiZsdl3M7PAhRn/m+
vghWcpgr1rvOXGK7DjU8FM7sBAcp1G5xkkaVWbIGLPH/lrJWm4vfDPAcGUTqtf64ALti0AjHqkTr
TUCfioQNCeaRo/MxVOOq4Pa31qzWZIREx3tIiG7IQEUQkMe4sAfLQ2VB56GVFXBmCBKyW9zTyUsD
88TqYhHhnSYUnL5cmMnY+eWXUwIDAQABo4IDTTCCA0kwTAYDVR0RBEUwQ4Eba2F0ZXJpbmEubmVt
Y292YUBtZW5kZWx1LmN6oBkGCSsGAQQB3BkCAaAMEwoxMjIwNTI1ODIzoAkGA1UEDaACEwAwggEO
BgNVHSAEggEFMIIBATCB/gYJZ4EGAQQBB4IsMIHwMIHHBggrBgEFBQcCAjCBuhqBt1RlbnRvIGt2
YWxpZmlrb3ZhbnkgY2VydGlmaWthdCBieWwgdnlkYW4gcG9kbGUgemFrb25hIDIyNy8yMDAwU2Iu
IGEgbmF2YXpueWNoIHByZWRwaXN1Li9UaGlzIHF1YWxpZmllZCBjZXJ0aWZpY2F0ZSB3YXMgaXNz
dWVkIGFjY29yZGluZyB0byBMYXcgTm8gMjI3LzIwMDBDb2xsLiBhbmQgcmVsYXRlZCByZWd1bGF0
aW9uczAkBggrBgEFBQcCARYYaHR0cDovL3d3dy5wb3N0c2lnbnVtLmN6MBgGCCsGAQUFBwEDBAww
CjAIBgYEAI5GAQEwgcgGCCsGAQUFBwEBBIG7MIG4MDsGCCsGAQUFBzAChi9odHRwOi8vd3d3LnBv
c3RzaWdudW0uY3ovY3J0L3BzcXVhbGlmaWVkY2EyLmNydDA8BggrBgEFBQcwAoYwaHR0cDovL3d3
dzIucG9zdHNpZ251bS5jei9jcnQvcHNxdWFsaWZpZWRjYTIuY3J0MDsGCCsGAQUFBzAChi9odHRw
Oi8vcG9zdHNpZ251bS50dGMuY3ovY3J0L3BzcXVhbGlmaWVkY2EyLmNydDAOBgNVHQ8BAf8EBAMC
BeAwHwYDVR0jBBgwFoAUiehM34smOT7XJC4SDnrn5ifl1pcwgbEGA1UdHwSBqTCBpjA1oDOgMYYv
aHR0cDovL3d3dy5wb3N0c2lnbnVtLmN6L2NybC9wc3F1YWxpZmllZGNhMi5jcmwwNqA0oDKGMGh0
dHA6Ly93d3cyLnBvc3RzaWdudW0uY3ovY3JsL3BzcXVhbGlmaWVkY2EyLmNybDA1oDOgMYYvaHR0
cDovL3Bvc3RzaWdudW0udHRjLmN6L2NybC9wc3F1YWxpZmllZGNhMi5jcmwwHQYDVR0OBBYEFC7q
vgfdKLgVfARH/X1+PGa1JQveMA0GCSqGSIb3DQEBCwUAA4IBAQCNBJOSbnlM/o/VjU2/k8w3rXUk
avA1Fu2z8EZ6wDz8YWrpfHtfQqUaggAtz8FBH/4jwylFbMELLJ9HaNM8MgvMnnuas97/iOAxUX8I
WzNx0EWSM0rfIdOVctFD8SCraErMJ/V/zWN32eEIBOwFpA25bw5bDUm0vkbfUj4Qcbdo32HaCsWh
wjagkiaX0G5hUE1zeAJHwKU5BHbCrQ/VOdET9HNwOiIVNLipYurtlsb0rQI+rHZy9QaLZmOLTHo4
jPk/MlFuFby05fk2kV/erSeITMEIFu0OMG1G8wF4i38y3OaXeiJq08UhBDJK1QOMvbRNKcly99op
plAKvH6qAIRw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i5Ging7dzRAwpXifnt3HwAbF0J4=</DigestValue>
      </Reference>
      <Reference URI="/xl/worksheets/sheet1.xml?ContentType=application/vnd.openxmlformats-officedocument.spreadsheetml.worksheet+xml">
        <DigestMethod Algorithm="http://www.w3.org/2000/09/xmldsig#sha1"/>
        <DigestValue>xfXB+96rGRsAKTG1bM6z+uuETxU=</DigestValue>
      </Reference>
      <Reference URI="/xl/styles.xml?ContentType=application/vnd.openxmlformats-officedocument.spreadsheetml.styles+xml">
        <DigestMethod Algorithm="http://www.w3.org/2000/09/xmldsig#sha1"/>
        <DigestValue>hx432z2Sh2OgD0DK27fawzT7C7k=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PaOfSgxVivVeoSiCvVp5Cz+yMew=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phMMK41P3cyu/s8HYbNrwxs1ecg=</DigestValue>
      </Reference>
      <Reference URI="/xl/sharedStrings.xml?ContentType=application/vnd.openxmlformats-officedocument.spreadsheetml.sharedStrings+xml">
        <DigestMethod Algorithm="http://www.w3.org/2000/09/xmldsig#sha1"/>
        <DigestValue>j8Tgsoa3KdBskct/h2DbnS3KWaQ=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SmrvR2X/ofEhzE7apB8B/Tia6j8=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2014-04-23T12:28:47Z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2014-04-23T12:28:47Z</xd:SigningTime>
          <xd:SigningCertificate>
            <xd:Cert>
              <xd:CertDigest>
                <DigestMethod Algorithm="http://www.w3.org/2000/09/xmldsig#sha1"/>
                <DigestValue>0XLjx61L4SP23yxj0PtYZrHM02M=</DigestValue>
              </xd:CertDigest>
              <xd:IssuerSerial>
                <X509IssuerName>CN=PostSignum Qualified CA 2, O="Česká pošta, s.p. [IČ 47114983]", C=CZ</X509IssuerName>
                <X509SerialNumber>1610187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Mgr.Němcová Kateřina</cp:lastModifiedBy>
  <cp:lastPrinted>2014-03-24T10:17:23Z</cp:lastPrinted>
  <dcterms:created xsi:type="dcterms:W3CDTF">2014-03-18T10:01:57Z</dcterms:created>
  <dcterms:modified xsi:type="dcterms:W3CDTF">2014-04-23T12:28:42Z</dcterms:modified>
  <cp:category/>
  <cp:version/>
  <cp:contentType/>
  <cp:contentStatus/>
</cp:coreProperties>
</file>