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<sst xmlns="http://schemas.openxmlformats.org/spreadsheetml/2006/main" count="31" uniqueCount="31">
  <si>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01</t>
  </si>
  <si>
    <t>Demolice</t>
  </si>
  <si>
    <t>03</t>
  </si>
  <si>
    <t>Komunikace</t>
  </si>
  <si>
    <t>04</t>
  </si>
  <si>
    <t>Infokiosek</t>
  </si>
  <si>
    <t>05</t>
  </si>
  <si>
    <t>Městký mobiliář</t>
  </si>
  <si>
    <t>06</t>
  </si>
  <si>
    <t>Tématické zahrady</t>
  </si>
  <si>
    <t>07</t>
  </si>
  <si>
    <t>Kanalizace a přípojky</t>
  </si>
  <si>
    <t>08</t>
  </si>
  <si>
    <t>Vodovod a přípojky</t>
  </si>
  <si>
    <t>09</t>
  </si>
  <si>
    <t>Přípojky NN,venkovní oddělení</t>
  </si>
  <si>
    <t>10</t>
  </si>
  <si>
    <t>Venkovní rozvody slaboproudé včetně infosystému</t>
  </si>
  <si>
    <t>11a</t>
  </si>
  <si>
    <t>Akumulační nádrž</t>
  </si>
  <si>
    <t>11b</t>
  </si>
  <si>
    <t>Čerpací stanice</t>
  </si>
  <si>
    <t>12</t>
  </si>
  <si>
    <t>Závlahy</t>
  </si>
  <si>
    <t>Číslo a název objektu / provozního souboru</t>
  </si>
  <si>
    <t>Základ DPH 21 %</t>
  </si>
  <si>
    <t>DPH celkem</t>
  </si>
  <si>
    <t>Cena v Kč celkem</t>
  </si>
  <si>
    <t>celkem IN</t>
  </si>
  <si>
    <t>LABYRINT PŘÍRODY A RÁJ ZAHRAD ZF LEDNICE - TÉMATICKÉ ZAHRADY - 1. etapa</t>
  </si>
  <si>
    <t>Rozpočtová rezerva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</si>
</sst>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7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3" fontId="40" fillId="33" borderId="10" xfId="0" applyNumberFormat="1" applyFont="1" applyFill="1" applyBorder="1" applyAlignment="1">
      <alignment/>
    </xf>
    <xf numFmtId="3" fontId="40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34" borderId="12" xfId="46" applyFont="1" applyFill="1" applyBorder="1" applyAlignment="1">
      <alignment vertical="center"/>
      <protection/>
    </xf>
    <xf numFmtId="0" fontId="21" fillId="34" borderId="13" xfId="46" applyFont="1" applyFill="1" applyBorder="1" applyAlignment="1">
      <alignment vertical="center"/>
      <protection/>
    </xf>
    <xf numFmtId="0" fontId="21" fillId="34" borderId="14" xfId="46" applyFont="1" applyFill="1" applyBorder="1" applyAlignment="1">
      <alignment horizontal="center" vertical="center" wrapText="1"/>
      <protection/>
    </xf>
    <xf numFmtId="0" fontId="21" fillId="34" borderId="15" xfId="46" applyFont="1" applyFill="1" applyBorder="1" applyAlignment="1">
      <alignment horizontal="center" vertical="center" wrapText="1"/>
      <protection/>
    </xf>
    <xf numFmtId="0" fontId="21" fillId="34" borderId="16" xfId="46" applyFont="1" applyFill="1" applyBorder="1" applyAlignment="1">
      <alignment horizontal="center" vertical="center" wrapText="1"/>
      <protection/>
    </xf>
    <xf numFmtId="0" fontId="22" fillId="0" borderId="17" xfId="47" applyNumberFormat="1" applyFont="1" applyBorder="1" applyAlignment="1">
      <alignment horizontal="left"/>
      <protection/>
    </xf>
    <xf numFmtId="0" fontId="22" fillId="0" borderId="18" xfId="47" applyFont="1" applyBorder="1" applyAlignment="1">
      <alignment horizontal="left" wrapText="1"/>
      <protection/>
    </xf>
    <xf numFmtId="3" fontId="21" fillId="0" borderId="19" xfId="47" applyNumberFormat="1" applyFont="1" applyBorder="1" applyAlignment="1">
      <alignment horizontal="right"/>
      <protection/>
    </xf>
    <xf numFmtId="3" fontId="22" fillId="0" borderId="20" xfId="47" applyNumberFormat="1" applyFont="1" applyBorder="1" applyAlignment="1">
      <alignment horizontal="right"/>
      <protection/>
    </xf>
    <xf numFmtId="0" fontId="22" fillId="0" borderId="21" xfId="47" applyNumberFormat="1" applyFont="1" applyBorder="1" applyAlignment="1">
      <alignment horizontal="left"/>
      <protection/>
    </xf>
    <xf numFmtId="0" fontId="22" fillId="0" borderId="22" xfId="47" applyFont="1" applyBorder="1" applyAlignment="1">
      <alignment horizontal="left"/>
      <protection/>
    </xf>
    <xf numFmtId="3" fontId="21" fillId="0" borderId="23" xfId="47" applyNumberFormat="1" applyFont="1" applyBorder="1" applyAlignment="1">
      <alignment horizontal="right"/>
      <protection/>
    </xf>
    <xf numFmtId="3" fontId="22" fillId="0" borderId="24" xfId="47" applyNumberFormat="1" applyFont="1" applyBorder="1" applyAlignment="1">
      <alignment horizontal="right"/>
      <protection/>
    </xf>
    <xf numFmtId="0" fontId="22" fillId="0" borderId="25" xfId="47" applyNumberFormat="1" applyFont="1" applyBorder="1" applyAlignment="1">
      <alignment horizontal="left"/>
      <protection/>
    </xf>
    <xf numFmtId="0" fontId="22" fillId="0" borderId="26" xfId="47" applyFont="1" applyFill="1" applyBorder="1" applyAlignment="1">
      <alignment horizontal="left"/>
      <protection/>
    </xf>
    <xf numFmtId="0" fontId="22" fillId="0" borderId="27" xfId="47" applyFont="1" applyBorder="1" applyAlignment="1">
      <alignment horizontal="left"/>
      <protection/>
    </xf>
    <xf numFmtId="3" fontId="21" fillId="0" borderId="27" xfId="47" applyNumberFormat="1" applyFont="1" applyBorder="1" applyAlignment="1">
      <alignment horizontal="right"/>
      <protection/>
    </xf>
    <xf numFmtId="3" fontId="22" fillId="0" borderId="27" xfId="47" applyNumberFormat="1" applyFont="1" applyBorder="1" applyAlignment="1">
      <alignment horizontal="right"/>
      <protection/>
    </xf>
    <xf numFmtId="3" fontId="22" fillId="0" borderId="28" xfId="47" applyNumberFormat="1" applyFont="1" applyBorder="1" applyAlignment="1">
      <alignment horizontal="right"/>
      <protection/>
    </xf>
    <xf numFmtId="0" fontId="22" fillId="0" borderId="29" xfId="47" applyFont="1" applyBorder="1" applyAlignment="1">
      <alignment horizontal="left"/>
      <protection/>
    </xf>
    <xf numFmtId="3" fontId="21" fillId="0" borderId="29" xfId="47" applyNumberFormat="1" applyFont="1" applyBorder="1" applyAlignment="1">
      <alignment horizontal="right"/>
      <protection/>
    </xf>
    <xf numFmtId="3" fontId="22" fillId="0" borderId="29" xfId="47" applyNumberFormat="1" applyFont="1" applyBorder="1" applyAlignment="1">
      <alignment horizontal="right"/>
      <protection/>
    </xf>
    <xf numFmtId="3" fontId="22" fillId="0" borderId="30" xfId="47" applyNumberFormat="1" applyFont="1" applyBorder="1" applyAlignment="1">
      <alignment horizontal="right"/>
      <protection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3">
      <selection activeCell="E19" sqref="E19"/>
    </sheetView>
  </sheetViews>
  <sheetFormatPr defaultColWidth="9.140625" defaultRowHeight="15"/>
  <cols>
    <col min="3" max="3" width="41.140625" style="0" customWidth="1"/>
    <col min="4" max="4" width="15.00390625" style="0" customWidth="1"/>
    <col min="5" max="5" width="17.28125" style="0" customWidth="1"/>
    <col min="6" max="7" width="18.00390625" style="0" customWidth="1"/>
  </cols>
  <sheetData>
    <row r="1" spans="1:7" ht="39.75" customHeight="1">
      <c r="A1" s="28" t="s">
        <v>29</v>
      </c>
      <c r="B1" s="28"/>
      <c r="C1" s="28"/>
      <c r="D1" s="28"/>
      <c r="E1" s="28"/>
      <c r="F1" s="28"/>
      <c r="G1" s="28"/>
    </row>
    <row r="2" spans="1:7" ht="39.75" customHeight="1" thickBot="1">
      <c r="A2" s="1"/>
      <c r="B2" s="1"/>
      <c r="C2" s="1"/>
      <c r="D2" s="1"/>
      <c r="E2" s="1"/>
      <c r="F2" s="1"/>
      <c r="G2" s="1"/>
    </row>
    <row r="3" spans="2:6" ht="42" customHeight="1" thickBot="1">
      <c r="B3" s="5" t="s">
        <v>24</v>
      </c>
      <c r="C3" s="6"/>
      <c r="D3" s="7" t="s">
        <v>27</v>
      </c>
      <c r="E3" s="8" t="s">
        <v>25</v>
      </c>
      <c r="F3" s="9" t="s">
        <v>26</v>
      </c>
    </row>
    <row r="4" spans="2:6" ht="19.5" customHeight="1">
      <c r="B4" s="10" t="s">
        <v>0</v>
      </c>
      <c r="C4" s="11" t="s">
        <v>1</v>
      </c>
      <c r="D4" s="12">
        <v>290342</v>
      </c>
      <c r="E4" s="13">
        <f>PRODUCT(D4,0.21)</f>
        <v>60971.82</v>
      </c>
      <c r="F4" s="13">
        <f>PRODUCT(D4,1.21)</f>
        <v>351313.82</v>
      </c>
    </row>
    <row r="5" spans="2:6" ht="19.5" customHeight="1">
      <c r="B5" s="14" t="s">
        <v>2</v>
      </c>
      <c r="C5" s="15" t="s">
        <v>3</v>
      </c>
      <c r="D5" s="16">
        <v>108036</v>
      </c>
      <c r="E5" s="17">
        <f aca="true" t="shared" si="0" ref="E5:E16">PRODUCT(D5,0.21)</f>
        <v>22687.559999999998</v>
      </c>
      <c r="F5" s="17">
        <f aca="true" t="shared" si="1" ref="F5:F16">PRODUCT(D5,1.21)</f>
        <v>130723.56</v>
      </c>
    </row>
    <row r="6" spans="2:6" ht="19.5" customHeight="1">
      <c r="B6" s="14" t="s">
        <v>4</v>
      </c>
      <c r="C6" s="15" t="s">
        <v>5</v>
      </c>
      <c r="D6" s="16">
        <v>1404193</v>
      </c>
      <c r="E6" s="17">
        <f t="shared" si="0"/>
        <v>294880.52999999997</v>
      </c>
      <c r="F6" s="17">
        <f t="shared" si="1"/>
        <v>1699073.53</v>
      </c>
    </row>
    <row r="7" spans="2:6" ht="19.5" customHeight="1">
      <c r="B7" s="14" t="s">
        <v>6</v>
      </c>
      <c r="C7" s="15" t="s">
        <v>7</v>
      </c>
      <c r="D7" s="16">
        <v>172695</v>
      </c>
      <c r="E7" s="17">
        <f t="shared" si="0"/>
        <v>36265.95</v>
      </c>
      <c r="F7" s="17">
        <f t="shared" si="1"/>
        <v>208960.94999999998</v>
      </c>
    </row>
    <row r="8" spans="2:6" ht="19.5" customHeight="1">
      <c r="B8" s="14" t="s">
        <v>8</v>
      </c>
      <c r="C8" s="15" t="s">
        <v>9</v>
      </c>
      <c r="D8" s="16">
        <v>10997215</v>
      </c>
      <c r="E8" s="17">
        <f t="shared" si="0"/>
        <v>2309415.15</v>
      </c>
      <c r="F8" s="17">
        <f t="shared" si="1"/>
        <v>13306630.15</v>
      </c>
    </row>
    <row r="9" spans="2:6" ht="19.5" customHeight="1">
      <c r="B9" s="14" t="s">
        <v>10</v>
      </c>
      <c r="C9" s="15" t="s">
        <v>11</v>
      </c>
      <c r="D9" s="16">
        <v>571343</v>
      </c>
      <c r="E9" s="17">
        <f t="shared" si="0"/>
        <v>119982.03</v>
      </c>
      <c r="F9" s="17">
        <f t="shared" si="1"/>
        <v>691325.03</v>
      </c>
    </row>
    <row r="10" spans="2:6" ht="19.5" customHeight="1">
      <c r="B10" s="14" t="s">
        <v>12</v>
      </c>
      <c r="C10" s="15" t="s">
        <v>13</v>
      </c>
      <c r="D10" s="16">
        <v>168876</v>
      </c>
      <c r="E10" s="17">
        <f t="shared" si="0"/>
        <v>35463.96</v>
      </c>
      <c r="F10" s="17">
        <f t="shared" si="1"/>
        <v>204339.96</v>
      </c>
    </row>
    <row r="11" spans="2:6" ht="19.5" customHeight="1">
      <c r="B11" s="14" t="s">
        <v>14</v>
      </c>
      <c r="C11" s="15" t="s">
        <v>15</v>
      </c>
      <c r="D11" s="16">
        <v>2411604</v>
      </c>
      <c r="E11" s="17">
        <f t="shared" si="0"/>
        <v>506436.83999999997</v>
      </c>
      <c r="F11" s="17">
        <f t="shared" si="1"/>
        <v>2918040.84</v>
      </c>
    </row>
    <row r="12" spans="2:6" ht="19.5" customHeight="1">
      <c r="B12" s="14" t="s">
        <v>16</v>
      </c>
      <c r="C12" s="15" t="s">
        <v>17</v>
      </c>
      <c r="D12" s="16">
        <v>134034</v>
      </c>
      <c r="E12" s="17">
        <f t="shared" si="0"/>
        <v>28147.14</v>
      </c>
      <c r="F12" s="17">
        <f t="shared" si="1"/>
        <v>162181.13999999998</v>
      </c>
    </row>
    <row r="13" spans="2:6" ht="19.5" customHeight="1">
      <c r="B13" s="14" t="s">
        <v>18</v>
      </c>
      <c r="C13" s="15" t="s">
        <v>19</v>
      </c>
      <c r="D13" s="16">
        <v>538190</v>
      </c>
      <c r="E13" s="17">
        <f t="shared" si="0"/>
        <v>113019.9</v>
      </c>
      <c r="F13" s="17">
        <f t="shared" si="1"/>
        <v>651209.9</v>
      </c>
    </row>
    <row r="14" spans="2:6" ht="19.5" customHeight="1">
      <c r="B14" s="14" t="s">
        <v>20</v>
      </c>
      <c r="C14" s="15" t="s">
        <v>21</v>
      </c>
      <c r="D14" s="16">
        <v>294581</v>
      </c>
      <c r="E14" s="17">
        <f t="shared" si="0"/>
        <v>61862.009999999995</v>
      </c>
      <c r="F14" s="17">
        <f t="shared" si="1"/>
        <v>356443.01</v>
      </c>
    </row>
    <row r="15" spans="2:6" ht="19.5" customHeight="1">
      <c r="B15" s="14" t="s">
        <v>22</v>
      </c>
      <c r="C15" s="20" t="s">
        <v>23</v>
      </c>
      <c r="D15" s="21">
        <v>3274693</v>
      </c>
      <c r="E15" s="22">
        <f t="shared" si="0"/>
        <v>687685.53</v>
      </c>
      <c r="F15" s="23">
        <f t="shared" si="1"/>
        <v>3962378.53</v>
      </c>
    </row>
    <row r="16" spans="2:6" ht="19.5" customHeight="1" thickBot="1">
      <c r="B16" s="18"/>
      <c r="C16" s="24" t="s">
        <v>30</v>
      </c>
      <c r="D16" s="25">
        <v>899505</v>
      </c>
      <c r="E16" s="26">
        <f t="shared" si="0"/>
        <v>188896.05</v>
      </c>
      <c r="F16" s="27">
        <f t="shared" si="1"/>
        <v>1088401.05</v>
      </c>
    </row>
    <row r="17" spans="2:6" ht="22.5" customHeight="1" thickBot="1">
      <c r="B17" s="4"/>
      <c r="C17" s="19" t="s">
        <v>28</v>
      </c>
      <c r="D17" s="2">
        <f>SUM(D4:D16)</f>
        <v>21265307</v>
      </c>
      <c r="E17" s="3">
        <f>SUM(E4:E16)</f>
        <v>4465714.469999999</v>
      </c>
      <c r="F17" s="3">
        <f>SUM(F4:F16)</f>
        <v>25731021.470000006</v>
      </c>
    </row>
  </sheetData>
  <sheetProtection password="C88C" sheet="1"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&amp;CZÁVAZNÝ ROZPOČET INVESTIČNÍCH NÁKLADŮ STAVBY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PaedDr. Zoja Šťastná</dc:creator>
  <cp:keywords/>
  <dc:description/>
  <cp:lastModifiedBy>prezentace</cp:lastModifiedBy>
  <cp:lastPrinted>2014-05-16T08:53:41Z</cp:lastPrinted>
  <dcterms:created xsi:type="dcterms:W3CDTF">2014-04-16T07:00:20Z</dcterms:created>
  <dcterms:modified xsi:type="dcterms:W3CDTF">2014-05-16T08:57:45Z</dcterms:modified>
  <cp:category/>
  <cp:version/>
  <cp:contentType/>
  <cp:contentStatus/>
</cp:coreProperties>
</file>