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1"/>
  <workbookPr codeName="ThisWorkbook" defaultThemeVersion="124226"/>
  <bookViews>
    <workbookView xWindow="0" yWindow="0" windowWidth="28800" windowHeight="12225" tabRatio="833" firstSheet="23" activeTab="28"/>
  </bookViews>
  <sheets>
    <sheet name="Titulní list" sheetId="12" r:id="rId1"/>
    <sheet name="AC část_SO01" sheetId="8" r:id="rId2"/>
    <sheet name="DC část_SO01" sheetId="16" r:id="rId3"/>
    <sheet name="Konstrukce_SO01" sheetId="14" r:id="rId4"/>
    <sheet name="Střídače+panely_SO01" sheetId="15" r:id="rId5"/>
    <sheet name="AC část_SO02" sheetId="21" r:id="rId6"/>
    <sheet name="DC část SO02" sheetId="20" r:id="rId7"/>
    <sheet name="Konstrukce_SO02" sheetId="18" r:id="rId8"/>
    <sheet name="Střídače+panely_SO02" sheetId="17" r:id="rId9"/>
    <sheet name="AC část_SO03" sheetId="22" r:id="rId10"/>
    <sheet name="DC část SO03" sheetId="23" r:id="rId11"/>
    <sheet name="Konstrukce_SO03" sheetId="24" r:id="rId12"/>
    <sheet name="Střídače+panely_SO03" sheetId="25" r:id="rId13"/>
    <sheet name="AC část_SO04" sheetId="26" r:id="rId14"/>
    <sheet name="DC část SO04" sheetId="27" r:id="rId15"/>
    <sheet name="Konstrukce_SO04" sheetId="28" r:id="rId16"/>
    <sheet name="Střídače+panely_SO04" sheetId="29" r:id="rId17"/>
    <sheet name="AC část_SO05" sheetId="30" r:id="rId18"/>
    <sheet name="DC část_SO05" sheetId="31" r:id="rId19"/>
    <sheet name="Konstrukce_SO05" sheetId="32" r:id="rId20"/>
    <sheet name="Střídače+panely_SO05" sheetId="33" r:id="rId21"/>
    <sheet name="AC část_SO06" sheetId="34" r:id="rId22"/>
    <sheet name="DC část_SO06" sheetId="35" r:id="rId23"/>
    <sheet name="Konstrukce_SO06" sheetId="36" r:id="rId24"/>
    <sheet name="Střídače+panely_SO06" sheetId="37" r:id="rId25"/>
    <sheet name="AC část_SO07" sheetId="38" r:id="rId26"/>
    <sheet name="DC část SO07" sheetId="39" r:id="rId27"/>
    <sheet name="Konstrukce_SO07" sheetId="41" r:id="rId28"/>
    <sheet name="Střídače+panely_SO07" sheetId="40" r:id="rId29"/>
  </sheets>
  <definedNames>
    <definedName name="_xlnm.Print_Area" localSheetId="1">'AC část_SO01'!$B$1:$H$50</definedName>
    <definedName name="_xlnm.Print_Area" localSheetId="5">'AC část_SO02'!$B$1:$H$48</definedName>
    <definedName name="_xlnm.Print_Area" localSheetId="9">'AC část_SO03'!$B$1:$H$49</definedName>
    <definedName name="_xlnm.Print_Area" localSheetId="13">'AC část_SO04'!$B$1:$H$48</definedName>
    <definedName name="_xlnm.Print_Area" localSheetId="17">'AC část_SO05'!$B$1:$H$48</definedName>
    <definedName name="_xlnm.Print_Area" localSheetId="21">'AC část_SO06'!$B$1:$H$47</definedName>
    <definedName name="_xlnm.Print_Area" localSheetId="25">'AC část_SO07'!$B$1:$H$48</definedName>
    <definedName name="_xlnm.Print_Area" localSheetId="6">'DC část SO02'!$B$1:$H$24</definedName>
    <definedName name="_xlnm.Print_Area" localSheetId="10">'DC část SO03'!$B$1:$H$24</definedName>
    <definedName name="_xlnm.Print_Area" localSheetId="14">'DC část SO04'!$B$1:$H$24</definedName>
    <definedName name="_xlnm.Print_Area" localSheetId="26">'DC část SO07'!$B$1:$H$24</definedName>
    <definedName name="_xlnm.Print_Area" localSheetId="2">'DC část_SO01'!$B$1:$H$25</definedName>
    <definedName name="_xlnm.Print_Area" localSheetId="18">'DC část_SO05'!$B$1:$H$24</definedName>
    <definedName name="_xlnm.Print_Area" localSheetId="22">'DC část_SO06'!$B$1:$H$24</definedName>
    <definedName name="_xlnm.Print_Area" localSheetId="3">'Konstrukce_SO01'!$B$1:$H$19</definedName>
    <definedName name="_xlnm.Print_Area" localSheetId="7">'Konstrukce_SO02'!$B$1:$H$19</definedName>
    <definedName name="_xlnm.Print_Area" localSheetId="11">'Konstrukce_SO03'!$B$1:$H$19</definedName>
    <definedName name="_xlnm.Print_Area" localSheetId="15">'Konstrukce_SO04'!$B$1:$H$19</definedName>
    <definedName name="_xlnm.Print_Area" localSheetId="19">'Konstrukce_SO05'!$B$1:$H$19</definedName>
    <definedName name="_xlnm.Print_Area" localSheetId="23">'Konstrukce_SO06'!$B$1:$H$19</definedName>
    <definedName name="_xlnm.Print_Area" localSheetId="27">'Konstrukce_SO07'!$B$1:$H$19</definedName>
    <definedName name="_xlnm.Print_Area" localSheetId="4">'Střídače+panely_SO01'!$B$1:$H$23</definedName>
    <definedName name="_xlnm.Print_Area" localSheetId="8">'Střídače+panely_SO02'!$B$1:$H$23</definedName>
    <definedName name="_xlnm.Print_Area" localSheetId="12">'Střídače+panely_SO03'!$B$1:$H$23</definedName>
    <definedName name="_xlnm.Print_Area" localSheetId="16">'Střídače+panely_SO04'!$B$1:$H$23</definedName>
    <definedName name="_xlnm.Print_Area" localSheetId="20">'Střídače+panely_SO05'!$B$1:$H$23</definedName>
    <definedName name="_xlnm.Print_Area" localSheetId="24">'Střídače+panely_SO06'!$B$1:$H$23</definedName>
    <definedName name="_xlnm.Print_Area" localSheetId="28">'Střídače+panely_SO07'!$B$1:$H$23</definedName>
    <definedName name="_xlnm.Print_Area" localSheetId="0">'Titulní list'!$B$1:$H$75</definedName>
  </definedNames>
  <calcPr calcId="191029"/>
</workbook>
</file>

<file path=xl/sharedStrings.xml><?xml version="1.0" encoding="utf-8"?>
<sst xmlns="http://schemas.openxmlformats.org/spreadsheetml/2006/main" count="1377" uniqueCount="124">
  <si>
    <t>ks</t>
  </si>
  <si>
    <t>hod</t>
  </si>
  <si>
    <t>číslo rozpočtové položky dle ceníku</t>
  </si>
  <si>
    <t>Název rozpočtové položky</t>
  </si>
  <si>
    <t>M.J.</t>
  </si>
  <si>
    <t>počet m.j.</t>
  </si>
  <si>
    <t>Cena za m.j.</t>
  </si>
  <si>
    <t>Celkem za rozpočtovou položku</t>
  </si>
  <si>
    <t>Ceníky prací</t>
  </si>
  <si>
    <t>Elektromontážní a zemní práce</t>
  </si>
  <si>
    <t>m</t>
  </si>
  <si>
    <t>HZS</t>
  </si>
  <si>
    <t>Montážní a demontážní práce v HZS</t>
  </si>
  <si>
    <t>Dodávky</t>
  </si>
  <si>
    <t>Doprava a přesun dodávek</t>
  </si>
  <si>
    <t>%</t>
  </si>
  <si>
    <t>Materiál</t>
  </si>
  <si>
    <t>Podružný materiál</t>
  </si>
  <si>
    <t>Ostatní náklady</t>
  </si>
  <si>
    <t>GZS z položek prací</t>
  </si>
  <si>
    <t>Kompletační činnost</t>
  </si>
  <si>
    <t>Výchozí revize</t>
  </si>
  <si>
    <t>poř. č.</t>
  </si>
  <si>
    <t>Cena</t>
  </si>
  <si>
    <t>cena s DPH</t>
  </si>
  <si>
    <t>Celkem</t>
  </si>
  <si>
    <t>projektant</t>
  </si>
  <si>
    <t>AC část</t>
  </si>
  <si>
    <t>DC část</t>
  </si>
  <si>
    <t>Konstrukce</t>
  </si>
  <si>
    <t xml:space="preserve">Trubka ohebná  32mm šedá  - UV odolná
</t>
  </si>
  <si>
    <t>DC konektory MC4 (samec+samice)</t>
  </si>
  <si>
    <t>sada</t>
  </si>
  <si>
    <t>DPH 21%</t>
  </si>
  <si>
    <t>Střídače, FV panely</t>
  </si>
  <si>
    <t>Podružný materiál (svorky, konektory, příchytky,..)</t>
  </si>
  <si>
    <t>AC svodič přepětí B+C, třífázový</t>
  </si>
  <si>
    <t>Stop tlačítko s aretací</t>
  </si>
  <si>
    <t>U-f ochrana dvoustupňová</t>
  </si>
  <si>
    <t>DC vodič, UV odolný 6mm2_černý</t>
  </si>
  <si>
    <t>DC vodič, UV odolný 6mm2_červený</t>
  </si>
  <si>
    <t>Montáž kabelů DC 6 mm2</t>
  </si>
  <si>
    <t>Střídače + panely</t>
  </si>
  <si>
    <t>Montáž třífázového střídače</t>
  </si>
  <si>
    <t>Montáž fotovoltaického panelu</t>
  </si>
  <si>
    <t>Výzbroj rozvaděče, podružný materiál</t>
  </si>
  <si>
    <t>Časové relé (alternativně multifunkční relé)</t>
  </si>
  <si>
    <t>Pojistkový odpojovač vč. válcových pojistek 2A</t>
  </si>
  <si>
    <t>Příchytky na trubku 32 mm  do zdi</t>
  </si>
  <si>
    <t>Hromosvodní svorka okapová  SO-m</t>
  </si>
  <si>
    <t>Svorka připojovací Sp-1</t>
  </si>
  <si>
    <t>Drobný elektroinstalační materiál (svorky, lisovací oka, šroubky, příchytky)</t>
  </si>
  <si>
    <t>Napojení na stávající elektroinstalaci objektu</t>
  </si>
  <si>
    <t>Napojení na stávající hromosvodní soustavu/soustavu pospojování objektu</t>
  </si>
  <si>
    <t>Vodič CYA 16 mm2 zž</t>
  </si>
  <si>
    <t>AC jistič, 2A/1B</t>
  </si>
  <si>
    <t>Plechové žlaby, rošty 50 x 50  vč. příslušenství</t>
  </si>
  <si>
    <t>Územní vlivy</t>
  </si>
  <si>
    <t>Odpínač pojistek 3F vč. nožových poj. 250A</t>
  </si>
  <si>
    <t xml:space="preserve">AC jistič 32A/3B </t>
  </si>
  <si>
    <t xml:space="preserve">AC jistič 100A/3B </t>
  </si>
  <si>
    <t>Kabel CYKY-J 5x50 mm2</t>
  </si>
  <si>
    <t>pojistkový odpínač vč. pojistek 2 A</t>
  </si>
  <si>
    <t xml:space="preserve">AC jistič 25A/3B </t>
  </si>
  <si>
    <t xml:space="preserve">AC jistič 80A/3B </t>
  </si>
  <si>
    <t xml:space="preserve">  část SO01</t>
  </si>
  <si>
    <t xml:space="preserve">  část SO02</t>
  </si>
  <si>
    <t>Zapojení FV panelu</t>
  </si>
  <si>
    <t>SO01</t>
  </si>
  <si>
    <t>Hliníková střešní konstrukce na rovnou střechu</t>
  </si>
  <si>
    <t>Kabel CYKY-J 5x35 mm2</t>
  </si>
  <si>
    <t xml:space="preserve">RF spínací prvek </t>
  </si>
  <si>
    <t>Montáž oceloplechové rozvodnice vč. výzbroje</t>
  </si>
  <si>
    <t>Úprava ochodního měření vč. materiálu a RHDO (kabel, jističe, převodník,..)</t>
  </si>
  <si>
    <t>SO02</t>
  </si>
  <si>
    <t xml:space="preserve">AC jistič 63A/3B </t>
  </si>
  <si>
    <t xml:space="preserve">  část SO03</t>
  </si>
  <si>
    <t>SO03</t>
  </si>
  <si>
    <t xml:space="preserve">  část SO04</t>
  </si>
  <si>
    <t xml:space="preserve">  část SO05</t>
  </si>
  <si>
    <t xml:space="preserve">  část SO06</t>
  </si>
  <si>
    <t xml:space="preserve">  část SO07</t>
  </si>
  <si>
    <t>SO04</t>
  </si>
  <si>
    <t>Příprava na regulaci výkonu FVE (vč. materiálu)</t>
  </si>
  <si>
    <t xml:space="preserve">AC jistič 40A/3B </t>
  </si>
  <si>
    <t>SO05</t>
  </si>
  <si>
    <t>Kabel CYKY-J 5x10 mm2</t>
  </si>
  <si>
    <t xml:space="preserve">AC jistič 125A/3B </t>
  </si>
  <si>
    <t>SO06</t>
  </si>
  <si>
    <t>SO07</t>
  </si>
  <si>
    <t>Kombiner BOX DC-GAK + SPD</t>
  </si>
  <si>
    <t>Stahovací páska</t>
  </si>
  <si>
    <t>Montáž DC-GAK</t>
  </si>
  <si>
    <t>Oceloplechová rozvodnice IP55, 240 modulů</t>
  </si>
  <si>
    <t>Stykač 3F, 115A</t>
  </si>
  <si>
    <r>
      <t>Kabel Prafladur 2x1,5 mm</t>
    </r>
    <r>
      <rPr>
        <vertAlign val="superscript"/>
        <sz val="12"/>
        <color indexed="8"/>
        <rFont val="Times New Roman"/>
        <family val="1"/>
      </rPr>
      <t xml:space="preserve">2 </t>
    </r>
  </si>
  <si>
    <t>Power Optimizér P800p</t>
  </si>
  <si>
    <t>Kabel CYKY-J 5x16 mm2</t>
  </si>
  <si>
    <t>Stykač 3F, 63A</t>
  </si>
  <si>
    <t>Power Optimizér P405</t>
  </si>
  <si>
    <t xml:space="preserve">AC jistič 50A/3B </t>
  </si>
  <si>
    <t>Kabel CYKY-J 5x25 mm2</t>
  </si>
  <si>
    <t xml:space="preserve">AC jistič BC160A </t>
  </si>
  <si>
    <t>Stykač 3F, 185A</t>
  </si>
  <si>
    <t>Petr Jiroudek</t>
  </si>
  <si>
    <t>Požární bezpečnost</t>
  </si>
  <si>
    <t>Hasící přístroj</t>
  </si>
  <si>
    <t>Protipožární ucpávky</t>
  </si>
  <si>
    <t>Nehořlavá deska pod FVE panely - 300/300</t>
  </si>
  <si>
    <t>DŘS vč. materiálu</t>
  </si>
  <si>
    <t>FVE Mendelu, Brno -  265,2 kWp</t>
  </si>
  <si>
    <t>Soupis stavebních prací, dodávek a služeb s výkazem výměr</t>
  </si>
  <si>
    <t>Fotovoltaický monokrystalický panel (minimální výkon 400 Wp, minimální počet 104 ks, maximální zatížení 30 kg/m2)</t>
  </si>
  <si>
    <t>Třífázový střídač SolarEdge SE33,3K (nebo ekvivalent)</t>
  </si>
  <si>
    <t>Fotovoltaický monokrystalický panel (minimální výkon 400 Wp, minimální počet 98 ks, maximální zatížení 30 kg/m2)</t>
  </si>
  <si>
    <t>Třífázový střídač SolarEdge SE12,5K (nebo ekvivalent)</t>
  </si>
  <si>
    <t>Fotovoltaický monokrystalický panel (minimální výkon 400 Wp, minimální počet 36 ks, maximální zatížení 30 kg/m2)</t>
  </si>
  <si>
    <t>Třífázový střídač SolarEdge SE25K (nebo ekvivalent)</t>
  </si>
  <si>
    <t>Fotovoltaický monokrystalický panel (minimální výkon 400 Wp, minimální počet 58 ks, maximální zatížení 30 kg/m2)</t>
  </si>
  <si>
    <t>Fotovoltaický monokrystalický panel (minimální výkon 400 Wp, minimální počet 92 ks, maximální zatížení 30 kg/m2)</t>
  </si>
  <si>
    <t>Třífázový střídač SolarEdge SE66,6K (nebo ekvivalent)</t>
  </si>
  <si>
    <t>Fotovoltaický monokrystalický panel (minimální výkon 400 Wp, minimální počet 192 ks, maximální zatížení 30 kg/m2)</t>
  </si>
  <si>
    <t>Třífázový střídač SolarEdge SE30K (nebo ekvivalent)</t>
  </si>
  <si>
    <t>Fotovoltaický monokrystalický panel (minimální výkon 400 Wp, minimální počet 83 ks, maximální zatížení 30 kg/m2)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</si>
</sst>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\ &quot;Kč&quot;"/>
    <numFmt numFmtId="166" formatCode="_-* #,##0.00\ [$Kč-405]_-;\-* #,##0.00\ [$Kč-405]_-;_-* &quot;-&quot;??\ [$Kč-405]_-;_-@_-"/>
    <numFmt numFmtId="167" formatCode="_-* #,##0\ [$Kč-405]_-;\-* #,##0\ [$Kč-405]_-;_-* &quot;-&quot;??\ [$Kč-405]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vertAlign val="superscript"/>
      <sz val="12"/>
      <color indexed="8"/>
      <name val="Times New Roman"/>
      <family val="1"/>
    </font>
    <font>
      <sz val="11"/>
      <color theme="0"/>
      <name val="Calibri"/>
      <family val="2"/>
      <scheme val="minor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2"/>
      <color rgb="FF000000"/>
      <name val="Tahoma"/>
      <family val="2"/>
    </font>
    <font>
      <b/>
      <sz val="11"/>
      <color theme="1"/>
      <name val="Tahoma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28"/>
      <color theme="1"/>
      <name val="Arial"/>
      <family val="2"/>
    </font>
    <font>
      <b/>
      <sz val="16"/>
      <color theme="1"/>
      <name val="Arial"/>
      <family val="2"/>
    </font>
    <font>
      <b/>
      <sz val="28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 style="medium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1" applyNumberFormat="0" applyFont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4" fillId="5" borderId="0" applyNumberFormat="0" applyBorder="0" applyAlignment="0" applyProtection="0"/>
    <xf numFmtId="9" fontId="0" fillId="0" borderId="0" applyFont="0" applyFill="0" applyBorder="0" applyAlignment="0" applyProtection="0"/>
  </cellStyleXfs>
  <cellXfs count="302"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Fill="1"/>
    <xf numFmtId="0" fontId="9" fillId="0" borderId="0" xfId="0" applyFont="1"/>
    <xf numFmtId="0" fontId="10" fillId="0" borderId="0" xfId="0" applyFont="1" applyFill="1" applyBorder="1"/>
    <xf numFmtId="0" fontId="6" fillId="0" borderId="2" xfId="0" applyFont="1" applyFill="1" applyBorder="1"/>
    <xf numFmtId="0" fontId="9" fillId="0" borderId="0" xfId="0" applyFont="1" applyBorder="1"/>
    <xf numFmtId="3" fontId="9" fillId="0" borderId="0" xfId="0" applyNumberFormat="1" applyFont="1"/>
    <xf numFmtId="0" fontId="6" fillId="0" borderId="3" xfId="0" applyFont="1" applyFill="1" applyBorder="1"/>
    <xf numFmtId="0" fontId="11" fillId="0" borderId="3" xfId="0" applyFont="1" applyFill="1" applyBorder="1"/>
    <xf numFmtId="0" fontId="11" fillId="0" borderId="3" xfId="0" applyFont="1" applyFill="1" applyBorder="1" applyAlignment="1">
      <alignment horizontal="center"/>
    </xf>
    <xf numFmtId="0" fontId="6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top" textRotation="90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11" fillId="6" borderId="2" xfId="0" applyFont="1" applyFill="1" applyBorder="1"/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/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0" fontId="6" fillId="0" borderId="0" xfId="0" applyFont="1" applyFill="1"/>
    <xf numFmtId="0" fontId="5" fillId="0" borderId="0" xfId="0" applyFont="1" applyFill="1" applyAlignment="1">
      <alignment horizontal="left"/>
    </xf>
    <xf numFmtId="2" fontId="5" fillId="0" borderId="0" xfId="0" applyNumberFormat="1" applyFont="1" applyFill="1"/>
    <xf numFmtId="0" fontId="5" fillId="0" borderId="4" xfId="0" applyFont="1" applyFill="1" applyBorder="1"/>
    <xf numFmtId="0" fontId="9" fillId="2" borderId="4" xfId="20" applyFont="1" applyBorder="1"/>
    <xf numFmtId="0" fontId="6" fillId="0" borderId="4" xfId="0" applyFont="1" applyFill="1" applyBorder="1"/>
    <xf numFmtId="0" fontId="6" fillId="0" borderId="5" xfId="0" applyFont="1" applyFill="1" applyBorder="1"/>
    <xf numFmtId="0" fontId="11" fillId="0" borderId="5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5" fillId="0" borderId="2" xfId="0" applyFont="1" applyFill="1" applyBorder="1"/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/>
    <xf numFmtId="1" fontId="11" fillId="0" borderId="3" xfId="0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5" fillId="0" borderId="0" xfId="0" applyFont="1"/>
    <xf numFmtId="0" fontId="6" fillId="0" borderId="0" xfId="0" applyFont="1" applyBorder="1"/>
    <xf numFmtId="0" fontId="6" fillId="0" borderId="0" xfId="0" applyFont="1"/>
    <xf numFmtId="0" fontId="5" fillId="0" borderId="0" xfId="0" applyFont="1" applyBorder="1"/>
    <xf numFmtId="3" fontId="5" fillId="0" borderId="0" xfId="0" applyNumberFormat="1" applyFont="1"/>
    <xf numFmtId="0" fontId="14" fillId="0" borderId="6" xfId="0" applyFont="1" applyBorder="1"/>
    <xf numFmtId="0" fontId="14" fillId="0" borderId="7" xfId="0" applyFont="1" applyBorder="1" applyAlignment="1">
      <alignment horizontal="center"/>
    </xf>
    <xf numFmtId="1" fontId="14" fillId="0" borderId="7" xfId="0" applyNumberFormat="1" applyFont="1" applyBorder="1" applyAlignment="1">
      <alignment horizontal="center"/>
    </xf>
    <xf numFmtId="165" fontId="5" fillId="0" borderId="0" xfId="0" applyNumberFormat="1" applyFont="1" applyFill="1" applyBorder="1"/>
    <xf numFmtId="165" fontId="5" fillId="0" borderId="0" xfId="0" applyNumberFormat="1" applyFont="1" applyFill="1"/>
    <xf numFmtId="165" fontId="2" fillId="0" borderId="8" xfId="0" applyNumberFormat="1" applyFont="1" applyFill="1" applyBorder="1" applyAlignment="1">
      <alignment horizontal="right"/>
    </xf>
    <xf numFmtId="165" fontId="2" fillId="0" borderId="8" xfId="0" applyNumberFormat="1" applyFont="1" applyBorder="1" applyAlignment="1">
      <alignment horizontal="right"/>
    </xf>
    <xf numFmtId="0" fontId="6" fillId="0" borderId="9" xfId="0" applyFont="1" applyFill="1" applyBorder="1"/>
    <xf numFmtId="0" fontId="11" fillId="0" borderId="5" xfId="0" applyFont="1" applyFill="1" applyBorder="1"/>
    <xf numFmtId="0" fontId="12" fillId="7" borderId="10" xfId="0" applyFont="1" applyFill="1" applyBorder="1" applyAlignment="1">
      <alignment horizontal="left" vertical="top" textRotation="90"/>
    </xf>
    <xf numFmtId="0" fontId="12" fillId="7" borderId="11" xfId="0" applyFont="1" applyFill="1" applyBorder="1" applyAlignment="1">
      <alignment horizontal="left" vertical="top" textRotation="90"/>
    </xf>
    <xf numFmtId="0" fontId="9" fillId="2" borderId="12" xfId="20" applyFont="1" applyBorder="1"/>
    <xf numFmtId="165" fontId="15" fillId="0" borderId="13" xfId="0" applyNumberFormat="1" applyFont="1" applyBorder="1" applyAlignment="1">
      <alignment horizontal="right"/>
    </xf>
    <xf numFmtId="165" fontId="2" fillId="8" borderId="2" xfId="0" applyNumberFormat="1" applyFont="1" applyFill="1" applyBorder="1" applyAlignment="1">
      <alignment horizontal="right"/>
    </xf>
    <xf numFmtId="0" fontId="9" fillId="2" borderId="14" xfId="20" applyFont="1" applyBorder="1"/>
    <xf numFmtId="0" fontId="9" fillId="2" borderId="15" xfId="20" applyFont="1" applyBorder="1"/>
    <xf numFmtId="0" fontId="9" fillId="2" borderId="2" xfId="20" applyFont="1" applyBorder="1"/>
    <xf numFmtId="0" fontId="5" fillId="2" borderId="2" xfId="20" applyFont="1" applyBorder="1"/>
    <xf numFmtId="0" fontId="9" fillId="2" borderId="16" xfId="20" applyFont="1" applyBorder="1"/>
    <xf numFmtId="0" fontId="6" fillId="7" borderId="17" xfId="0" applyFont="1" applyFill="1" applyBorder="1"/>
    <xf numFmtId="0" fontId="10" fillId="7" borderId="17" xfId="0" applyFont="1" applyFill="1" applyBorder="1"/>
    <xf numFmtId="0" fontId="11" fillId="7" borderId="17" xfId="0" applyFont="1" applyFill="1" applyBorder="1" applyAlignment="1">
      <alignment horizontal="center"/>
    </xf>
    <xf numFmtId="165" fontId="13" fillId="7" borderId="18" xfId="0" applyNumberFormat="1" applyFont="1" applyFill="1" applyBorder="1"/>
    <xf numFmtId="165" fontId="2" fillId="8" borderId="5" xfId="0" applyNumberFormat="1" applyFont="1" applyFill="1" applyBorder="1" applyAlignment="1">
      <alignment horizontal="right"/>
    </xf>
    <xf numFmtId="165" fontId="15" fillId="0" borderId="19" xfId="0" applyNumberFormat="1" applyFont="1" applyBorder="1" applyAlignment="1">
      <alignment horizontal="right"/>
    </xf>
    <xf numFmtId="0" fontId="5" fillId="6" borderId="0" xfId="0" applyFont="1" applyFill="1" applyProtection="1">
      <protection/>
    </xf>
    <xf numFmtId="0" fontId="5" fillId="0" borderId="0" xfId="0" applyFont="1" applyProtection="1">
      <protection/>
    </xf>
    <xf numFmtId="0" fontId="5" fillId="0" borderId="0" xfId="0" applyFont="1" applyAlignment="1" applyProtection="1">
      <alignment horizontal="center"/>
      <protection/>
    </xf>
    <xf numFmtId="0" fontId="5" fillId="6" borderId="0" xfId="0" applyFont="1" applyFill="1" applyAlignment="1" applyProtection="1">
      <alignment horizontal="right"/>
      <protection/>
    </xf>
    <xf numFmtId="0" fontId="6" fillId="6" borderId="0" xfId="0" applyFont="1" applyFill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0" fontId="7" fillId="6" borderId="0" xfId="0" applyFont="1" applyFill="1" applyBorder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6" fillId="6" borderId="0" xfId="0" applyFont="1" applyFill="1" applyProtection="1">
      <protection/>
    </xf>
    <xf numFmtId="0" fontId="6" fillId="0" borderId="0" xfId="0" applyFont="1" applyBorder="1" applyProtection="1">
      <protection/>
    </xf>
    <xf numFmtId="0" fontId="6" fillId="0" borderId="0" xfId="0" applyFont="1" applyProtection="1">
      <protection/>
    </xf>
    <xf numFmtId="0" fontId="5" fillId="0" borderId="0" xfId="0" applyFont="1" applyBorder="1" applyProtection="1">
      <protection/>
    </xf>
    <xf numFmtId="0" fontId="5" fillId="0" borderId="0" xfId="0" applyFont="1" applyAlignment="1" applyProtection="1">
      <alignment horizontal="right"/>
      <protection/>
    </xf>
    <xf numFmtId="2" fontId="5" fillId="0" borderId="0" xfId="0" applyNumberFormat="1" applyFont="1" applyAlignment="1" applyProtection="1">
      <alignment horizontal="center"/>
      <protection/>
    </xf>
    <xf numFmtId="0" fontId="6" fillId="6" borderId="0" xfId="0" applyFont="1" applyFill="1" applyBorder="1" applyProtection="1">
      <protection/>
    </xf>
    <xf numFmtId="0" fontId="11" fillId="6" borderId="0" xfId="0" applyFont="1" applyFill="1" applyBorder="1" applyProtection="1">
      <protection/>
    </xf>
    <xf numFmtId="0" fontId="11" fillId="6" borderId="0" xfId="0" applyFont="1" applyFill="1" applyBorder="1" applyAlignment="1" applyProtection="1">
      <alignment horizontal="center"/>
      <protection/>
    </xf>
    <xf numFmtId="2" fontId="11" fillId="6" borderId="0" xfId="0" applyNumberFormat="1" applyFont="1" applyFill="1" applyBorder="1" applyAlignment="1" applyProtection="1">
      <alignment horizontal="center"/>
      <protection/>
    </xf>
    <xf numFmtId="0" fontId="10" fillId="6" borderId="0" xfId="0" applyFont="1" applyFill="1" applyBorder="1" applyProtection="1">
      <protection/>
    </xf>
    <xf numFmtId="0" fontId="10" fillId="6" borderId="20" xfId="0" applyFont="1" applyFill="1" applyBorder="1" applyProtection="1">
      <protection/>
    </xf>
    <xf numFmtId="0" fontId="8" fillId="0" borderId="0" xfId="0" applyFont="1" applyAlignment="1" applyProtection="1">
      <alignment horizontal="center"/>
      <protection/>
    </xf>
    <xf numFmtId="0" fontId="12" fillId="6" borderId="21" xfId="0" applyFont="1" applyFill="1" applyBorder="1" applyAlignment="1" applyProtection="1">
      <alignment horizontal="left" vertical="top" textRotation="90"/>
      <protection/>
    </xf>
    <xf numFmtId="0" fontId="9" fillId="7" borderId="22" xfId="0" applyFont="1" applyFill="1" applyBorder="1" applyAlignment="1" applyProtection="1">
      <alignment horizontal="center"/>
      <protection/>
    </xf>
    <xf numFmtId="0" fontId="13" fillId="7" borderId="14" xfId="0" applyFont="1" applyFill="1" applyBorder="1" applyAlignment="1" applyProtection="1">
      <alignment horizontal="left"/>
      <protection/>
    </xf>
    <xf numFmtId="0" fontId="13" fillId="7" borderId="14" xfId="0" applyFont="1" applyFill="1" applyBorder="1" applyAlignment="1" applyProtection="1">
      <alignment horizontal="center"/>
      <protection/>
    </xf>
    <xf numFmtId="0" fontId="13" fillId="7" borderId="15" xfId="0" applyFont="1" applyFill="1" applyBorder="1" applyAlignment="1" applyProtection="1">
      <alignment horizontal="center"/>
      <protection/>
    </xf>
    <xf numFmtId="0" fontId="5" fillId="6" borderId="23" xfId="0" applyFont="1" applyFill="1" applyBorder="1" applyAlignment="1" applyProtection="1">
      <alignment horizontal="left"/>
      <protection/>
    </xf>
    <xf numFmtId="0" fontId="10" fillId="6" borderId="4" xfId="0" applyFont="1" applyFill="1" applyBorder="1" applyAlignment="1" applyProtection="1">
      <alignment horizontal="left"/>
      <protection/>
    </xf>
    <xf numFmtId="166" fontId="10" fillId="6" borderId="4" xfId="0" applyNumberFormat="1" applyFont="1" applyFill="1" applyBorder="1" applyAlignment="1" applyProtection="1">
      <alignment horizontal="right"/>
      <protection/>
    </xf>
    <xf numFmtId="9" fontId="10" fillId="6" borderId="4" xfId="24" applyFont="1" applyFill="1" applyBorder="1" applyAlignment="1" applyProtection="1">
      <alignment horizontal="right"/>
      <protection/>
    </xf>
    <xf numFmtId="166" fontId="10" fillId="6" borderId="12" xfId="0" applyNumberFormat="1" applyFont="1" applyFill="1" applyBorder="1" applyAlignment="1" applyProtection="1">
      <alignment horizontal="right"/>
      <protection/>
    </xf>
    <xf numFmtId="0" fontId="5" fillId="6" borderId="24" xfId="0" applyFont="1" applyFill="1" applyBorder="1" applyAlignment="1" applyProtection="1">
      <alignment horizontal="left"/>
      <protection/>
    </xf>
    <xf numFmtId="0" fontId="10" fillId="6" borderId="2" xfId="0" applyFont="1" applyFill="1" applyBorder="1" applyAlignment="1" applyProtection="1">
      <alignment horizontal="left"/>
      <protection/>
    </xf>
    <xf numFmtId="166" fontId="10" fillId="6" borderId="2" xfId="0" applyNumberFormat="1" applyFont="1" applyFill="1" applyBorder="1" applyAlignment="1" applyProtection="1">
      <alignment horizontal="right"/>
      <protection/>
    </xf>
    <xf numFmtId="9" fontId="10" fillId="6" borderId="2" xfId="24" applyFont="1" applyFill="1" applyBorder="1" applyAlignment="1" applyProtection="1">
      <alignment horizontal="right"/>
      <protection/>
    </xf>
    <xf numFmtId="166" fontId="10" fillId="6" borderId="16" xfId="0" applyNumberFormat="1" applyFont="1" applyFill="1" applyBorder="1" applyAlignment="1" applyProtection="1">
      <alignment horizontal="right"/>
      <protection/>
    </xf>
    <xf numFmtId="0" fontId="5" fillId="6" borderId="25" xfId="0" applyFont="1" applyFill="1" applyBorder="1" applyAlignment="1" applyProtection="1">
      <alignment horizontal="left"/>
      <protection/>
    </xf>
    <xf numFmtId="0" fontId="10" fillId="6" borderId="5" xfId="0" applyFont="1" applyFill="1" applyBorder="1" applyAlignment="1" applyProtection="1">
      <alignment horizontal="left"/>
      <protection/>
    </xf>
    <xf numFmtId="166" fontId="10" fillId="6" borderId="5" xfId="0" applyNumberFormat="1" applyFont="1" applyFill="1" applyBorder="1" applyAlignment="1" applyProtection="1">
      <alignment horizontal="right"/>
      <protection/>
    </xf>
    <xf numFmtId="9" fontId="10" fillId="6" borderId="5" xfId="24" applyFont="1" applyFill="1" applyBorder="1" applyAlignment="1" applyProtection="1">
      <alignment horizontal="right"/>
      <protection/>
    </xf>
    <xf numFmtId="166" fontId="10" fillId="6" borderId="26" xfId="0" applyNumberFormat="1" applyFont="1" applyFill="1" applyBorder="1" applyAlignment="1" applyProtection="1">
      <alignment horizontal="right"/>
      <protection/>
    </xf>
    <xf numFmtId="166" fontId="8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11" fillId="6" borderId="27" xfId="0" applyFont="1" applyFill="1" applyBorder="1" applyProtection="1">
      <protection/>
    </xf>
    <xf numFmtId="9" fontId="10" fillId="6" borderId="28" xfId="24" applyFont="1" applyFill="1" applyBorder="1" applyAlignment="1" applyProtection="1">
      <alignment horizontal="right"/>
      <protection/>
    </xf>
    <xf numFmtId="166" fontId="10" fillId="6" borderId="29" xfId="0" applyNumberFormat="1" applyFont="1" applyFill="1" applyBorder="1" applyAlignment="1" applyProtection="1">
      <alignment horizontal="right"/>
      <protection/>
    </xf>
    <xf numFmtId="165" fontId="2" fillId="6" borderId="30" xfId="0" applyNumberFormat="1" applyFont="1" applyFill="1" applyBorder="1" applyAlignment="1" applyProtection="1">
      <alignment horizontal="right"/>
      <protection/>
    </xf>
    <xf numFmtId="0" fontId="13" fillId="6" borderId="31" xfId="0" applyFont="1" applyFill="1" applyBorder="1" applyProtection="1">
      <protection/>
    </xf>
    <xf numFmtId="166" fontId="11" fillId="6" borderId="28" xfId="0" applyNumberFormat="1" applyFont="1" applyFill="1" applyBorder="1" applyAlignment="1" applyProtection="1">
      <alignment horizontal="center"/>
      <protection/>
    </xf>
    <xf numFmtId="166" fontId="10" fillId="6" borderId="29" xfId="0" applyNumberFormat="1" applyFont="1" applyFill="1" applyBorder="1" applyProtection="1">
      <protection/>
    </xf>
    <xf numFmtId="0" fontId="12" fillId="6" borderId="11" xfId="0" applyFont="1" applyFill="1" applyBorder="1" applyAlignment="1" applyProtection="1">
      <alignment horizontal="left" vertical="top" textRotation="90"/>
      <protection/>
    </xf>
    <xf numFmtId="0" fontId="6" fillId="6" borderId="17" xfId="0" applyFont="1" applyFill="1" applyBorder="1" applyProtection="1">
      <protection/>
    </xf>
    <xf numFmtId="0" fontId="10" fillId="6" borderId="17" xfId="0" applyFont="1" applyFill="1" applyBorder="1" applyProtection="1">
      <protection/>
    </xf>
    <xf numFmtId="0" fontId="11" fillId="6" borderId="17" xfId="0" applyFont="1" applyFill="1" applyBorder="1" applyAlignment="1" applyProtection="1">
      <alignment horizontal="center"/>
      <protection/>
    </xf>
    <xf numFmtId="0" fontId="10" fillId="6" borderId="18" xfId="0" applyFont="1" applyFill="1" applyBorder="1" applyProtection="1">
      <protection/>
    </xf>
    <xf numFmtId="0" fontId="12" fillId="6" borderId="0" xfId="0" applyFont="1" applyFill="1" applyBorder="1" applyAlignment="1" applyProtection="1">
      <alignment horizontal="left" vertical="top" textRotation="90"/>
      <protection/>
    </xf>
    <xf numFmtId="0" fontId="12" fillId="0" borderId="0" xfId="0" applyFont="1" applyFill="1" applyBorder="1" applyAlignment="1" applyProtection="1">
      <alignment horizontal="left" vertical="top" textRotation="90"/>
      <protection/>
    </xf>
    <xf numFmtId="0" fontId="6" fillId="0" borderId="0" xfId="0" applyFont="1" applyFill="1" applyBorder="1" applyProtection="1">
      <protection/>
    </xf>
    <xf numFmtId="0" fontId="10" fillId="0" borderId="0" xfId="0" applyFont="1" applyFill="1" applyBorder="1" applyProtection="1">
      <protection/>
    </xf>
    <xf numFmtId="0" fontId="11" fillId="0" borderId="0" xfId="0" applyFont="1" applyFill="1" applyBorder="1" applyAlignment="1" applyProtection="1">
      <alignment horizontal="center"/>
      <protection/>
    </xf>
    <xf numFmtId="166" fontId="10" fillId="9" borderId="28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Protection="1"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0" fontId="6" fillId="0" borderId="0" xfId="0" applyFont="1" applyFill="1" applyProtection="1">
      <protection/>
    </xf>
    <xf numFmtId="0" fontId="5" fillId="0" borderId="0" xfId="0" applyFont="1" applyFill="1" applyAlignment="1" applyProtection="1">
      <alignment horizontal="left"/>
      <protection/>
    </xf>
    <xf numFmtId="2" fontId="5" fillId="0" borderId="0" xfId="0" applyNumberFormat="1" applyFont="1" applyFill="1" applyProtection="1">
      <protection/>
    </xf>
    <xf numFmtId="0" fontId="5" fillId="0" borderId="0" xfId="0" applyFont="1" applyFill="1" applyBorder="1" applyProtection="1">
      <protection/>
    </xf>
    <xf numFmtId="0" fontId="6" fillId="0" borderId="4" xfId="0" applyFont="1" applyFill="1" applyBorder="1" applyProtection="1">
      <protection/>
    </xf>
    <xf numFmtId="0" fontId="9" fillId="2" borderId="4" xfId="20" applyFont="1" applyBorder="1" applyProtection="1">
      <protection/>
    </xf>
    <xf numFmtId="0" fontId="9" fillId="2" borderId="12" xfId="20" applyFont="1" applyBorder="1" applyProtection="1">
      <protection/>
    </xf>
    <xf numFmtId="0" fontId="6" fillId="0" borderId="2" xfId="0" applyFont="1" applyFill="1" applyBorder="1" applyProtection="1">
      <protection/>
    </xf>
    <xf numFmtId="0" fontId="11" fillId="6" borderId="2" xfId="0" applyFont="1" applyFill="1" applyBorder="1" applyProtection="1">
      <protection/>
    </xf>
    <xf numFmtId="0" fontId="11" fillId="6" borderId="2" xfId="0" applyFont="1" applyFill="1" applyBorder="1" applyAlignment="1" applyProtection="1">
      <alignment horizontal="center"/>
      <protection/>
    </xf>
    <xf numFmtId="165" fontId="2" fillId="0" borderId="8" xfId="0" applyNumberFormat="1" applyFont="1" applyFill="1" applyBorder="1" applyAlignment="1" applyProtection="1">
      <alignment horizontal="right"/>
      <protection/>
    </xf>
    <xf numFmtId="165" fontId="5" fillId="0" borderId="0" xfId="0" applyNumberFormat="1" applyFont="1" applyFill="1" applyBorder="1" applyProtection="1">
      <protection/>
    </xf>
    <xf numFmtId="3" fontId="5" fillId="0" borderId="0" xfId="0" applyNumberFormat="1" applyFont="1" applyProtection="1">
      <protection/>
    </xf>
    <xf numFmtId="0" fontId="1" fillId="0" borderId="2" xfId="0" applyFont="1" applyFill="1" applyBorder="1" applyProtection="1">
      <protection/>
    </xf>
    <xf numFmtId="0" fontId="11" fillId="0" borderId="2" xfId="0" applyFont="1" applyFill="1" applyBorder="1" applyProtection="1">
      <protection/>
    </xf>
    <xf numFmtId="0" fontId="1" fillId="6" borderId="2" xfId="0" applyFont="1" applyFill="1" applyBorder="1" applyAlignment="1" applyProtection="1">
      <alignment horizontal="center"/>
      <protection/>
    </xf>
    <xf numFmtId="0" fontId="9" fillId="0" borderId="0" xfId="0" applyFont="1" applyBorder="1" applyProtection="1">
      <protection/>
    </xf>
    <xf numFmtId="3" fontId="9" fillId="0" borderId="0" xfId="0" applyNumberFormat="1" applyFont="1" applyProtection="1">
      <protection/>
    </xf>
    <xf numFmtId="0" fontId="9" fillId="0" borderId="0" xfId="0" applyFont="1" applyProtection="1">
      <protection/>
    </xf>
    <xf numFmtId="0" fontId="11" fillId="6" borderId="3" xfId="0" applyFont="1" applyFill="1" applyBorder="1" applyProtection="1">
      <protection/>
    </xf>
    <xf numFmtId="0" fontId="11" fillId="0" borderId="2" xfId="0" applyFont="1" applyFill="1" applyBorder="1" applyAlignment="1" applyProtection="1">
      <alignment horizontal="center"/>
      <protection/>
    </xf>
    <xf numFmtId="0" fontId="6" fillId="0" borderId="9" xfId="0" applyFont="1" applyFill="1" applyBorder="1" applyProtection="1">
      <protection/>
    </xf>
    <xf numFmtId="0" fontId="6" fillId="0" borderId="3" xfId="0" applyFont="1" applyFill="1" applyBorder="1" applyProtection="1">
      <protection/>
    </xf>
    <xf numFmtId="0" fontId="11" fillId="0" borderId="2" xfId="0" applyFont="1" applyBorder="1" applyProtection="1">
      <protection/>
    </xf>
    <xf numFmtId="0" fontId="11" fillId="0" borderId="2" xfId="0" applyFont="1" applyBorder="1" applyAlignment="1" applyProtection="1">
      <alignment horizontal="center"/>
      <protection/>
    </xf>
    <xf numFmtId="165" fontId="2" fillId="0" borderId="8" xfId="0" applyNumberFormat="1" applyFont="1" applyBorder="1" applyAlignment="1" applyProtection="1">
      <alignment horizontal="right"/>
      <protection/>
    </xf>
    <xf numFmtId="0" fontId="14" fillId="0" borderId="6" xfId="0" applyFont="1" applyBorder="1" applyProtection="1">
      <protection/>
    </xf>
    <xf numFmtId="0" fontId="14" fillId="0" borderId="7" xfId="0" applyFont="1" applyBorder="1" applyAlignment="1" applyProtection="1">
      <alignment horizontal="center"/>
      <protection/>
    </xf>
    <xf numFmtId="1" fontId="14" fillId="0" borderId="7" xfId="0" applyNumberFormat="1" applyFont="1" applyBorder="1" applyAlignment="1" applyProtection="1">
      <alignment horizontal="center"/>
      <protection/>
    </xf>
    <xf numFmtId="165" fontId="15" fillId="0" borderId="13" xfId="0" applyNumberFormat="1" applyFont="1" applyBorder="1" applyAlignment="1" applyProtection="1">
      <alignment horizontal="right"/>
      <protection/>
    </xf>
    <xf numFmtId="0" fontId="11" fillId="0" borderId="3" xfId="0" applyFont="1" applyFill="1" applyBorder="1" applyProtection="1">
      <protection/>
    </xf>
    <xf numFmtId="0" fontId="11" fillId="0" borderId="3" xfId="0" applyFont="1" applyFill="1" applyBorder="1" applyAlignment="1" applyProtection="1">
      <alignment horizontal="center"/>
      <protection/>
    </xf>
    <xf numFmtId="1" fontId="11" fillId="0" borderId="3" xfId="0" applyNumberFormat="1" applyFont="1" applyFill="1" applyBorder="1" applyAlignment="1" applyProtection="1">
      <alignment horizontal="center"/>
      <protection/>
    </xf>
    <xf numFmtId="165" fontId="2" fillId="8" borderId="2" xfId="0" applyNumberFormat="1" applyFont="1" applyFill="1" applyBorder="1" applyAlignment="1" applyProtection="1">
      <alignment horizontal="right"/>
      <protection/>
    </xf>
    <xf numFmtId="0" fontId="17" fillId="7" borderId="22" xfId="0" applyFont="1" applyFill="1" applyBorder="1" applyAlignment="1" applyProtection="1">
      <alignment vertical="top" textRotation="90"/>
      <protection/>
    </xf>
    <xf numFmtId="0" fontId="5" fillId="0" borderId="4" xfId="0" applyFont="1" applyFill="1" applyBorder="1" applyProtection="1">
      <protection/>
    </xf>
    <xf numFmtId="0" fontId="9" fillId="2" borderId="14" xfId="20" applyFont="1" applyBorder="1" applyProtection="1">
      <protection/>
    </xf>
    <xf numFmtId="0" fontId="9" fillId="2" borderId="15" xfId="20" applyFont="1" applyBorder="1" applyProtection="1">
      <protection/>
    </xf>
    <xf numFmtId="0" fontId="17" fillId="7" borderId="10" xfId="0" applyFont="1" applyFill="1" applyBorder="1" applyAlignment="1" applyProtection="1">
      <alignment vertical="top" textRotation="90"/>
      <protection/>
    </xf>
    <xf numFmtId="0" fontId="5" fillId="0" borderId="2" xfId="0" applyFont="1" applyFill="1" applyBorder="1" applyProtection="1">
      <protection/>
    </xf>
    <xf numFmtId="0" fontId="5" fillId="2" borderId="2" xfId="20" applyFont="1" applyBorder="1" applyProtection="1">
      <protection/>
    </xf>
    <xf numFmtId="0" fontId="9" fillId="2" borderId="2" xfId="20" applyFont="1" applyBorder="1" applyProtection="1">
      <protection/>
    </xf>
    <xf numFmtId="0" fontId="9" fillId="2" borderId="16" xfId="20" applyFont="1" applyBorder="1" applyProtection="1">
      <protection/>
    </xf>
    <xf numFmtId="0" fontId="1" fillId="0" borderId="2" xfId="0" applyFont="1" applyFill="1" applyBorder="1" applyAlignment="1" applyProtection="1">
      <alignment horizontal="center"/>
      <protection/>
    </xf>
    <xf numFmtId="1" fontId="1" fillId="0" borderId="3" xfId="0" applyNumberFormat="1" applyFont="1" applyFill="1" applyBorder="1" applyAlignment="1" applyProtection="1">
      <alignment horizontal="center"/>
      <protection/>
    </xf>
    <xf numFmtId="0" fontId="1" fillId="0" borderId="2" xfId="0" applyFont="1" applyBorder="1" applyProtection="1">
      <protection/>
    </xf>
    <xf numFmtId="0" fontId="1" fillId="0" borderId="2" xfId="0" applyFont="1" applyBorder="1" applyAlignment="1" applyProtection="1">
      <alignment horizontal="center"/>
      <protection/>
    </xf>
    <xf numFmtId="1" fontId="1" fillId="0" borderId="3" xfId="0" applyNumberFormat="1" applyFont="1" applyBorder="1" applyAlignment="1" applyProtection="1">
      <alignment horizontal="center"/>
      <protection/>
    </xf>
    <xf numFmtId="0" fontId="9" fillId="0" borderId="2" xfId="0" applyFont="1" applyFill="1" applyBorder="1" applyProtection="1">
      <protection/>
    </xf>
    <xf numFmtId="0" fontId="12" fillId="7" borderId="10" xfId="0" applyFont="1" applyFill="1" applyBorder="1" applyAlignment="1" applyProtection="1">
      <alignment horizontal="left" vertical="top" textRotation="90"/>
      <protection/>
    </xf>
    <xf numFmtId="1" fontId="11" fillId="0" borderId="2" xfId="0" applyNumberFormat="1" applyFont="1" applyFill="1" applyBorder="1" applyAlignment="1" applyProtection="1">
      <alignment horizontal="center"/>
      <protection/>
    </xf>
    <xf numFmtId="0" fontId="12" fillId="7" borderId="11" xfId="0" applyFont="1" applyFill="1" applyBorder="1" applyAlignment="1" applyProtection="1">
      <alignment horizontal="left" vertical="top" textRotation="90"/>
      <protection/>
    </xf>
    <xf numFmtId="0" fontId="6" fillId="7" borderId="17" xfId="0" applyFont="1" applyFill="1" applyBorder="1" applyProtection="1">
      <protection/>
    </xf>
    <xf numFmtId="0" fontId="10" fillId="7" borderId="17" xfId="0" applyFont="1" applyFill="1" applyBorder="1" applyProtection="1">
      <protection/>
    </xf>
    <xf numFmtId="0" fontId="11" fillId="7" borderId="17" xfId="0" applyFont="1" applyFill="1" applyBorder="1" applyAlignment="1" applyProtection="1">
      <alignment horizontal="center"/>
      <protection/>
    </xf>
    <xf numFmtId="165" fontId="13" fillId="7" borderId="18" xfId="0" applyNumberFormat="1" applyFont="1" applyFill="1" applyBorder="1" applyProtection="1"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165" fontId="2" fillId="9" borderId="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left"/>
      <protection/>
    </xf>
    <xf numFmtId="0" fontId="7" fillId="6" borderId="0" xfId="0" applyFont="1" applyFill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2" fontId="5" fillId="0" borderId="0" xfId="0" applyNumberFormat="1" applyFont="1" applyProtection="1">
      <protection/>
    </xf>
    <xf numFmtId="167" fontId="5" fillId="0" borderId="0" xfId="0" applyNumberFormat="1" applyFont="1" applyBorder="1" applyProtection="1">
      <protection/>
    </xf>
    <xf numFmtId="165" fontId="5" fillId="0" borderId="0" xfId="0" applyNumberFormat="1" applyFont="1" applyFill="1" applyProtection="1">
      <protection/>
    </xf>
    <xf numFmtId="167" fontId="2" fillId="0" borderId="16" xfId="0" applyNumberFormat="1" applyFont="1" applyFill="1" applyBorder="1" applyAlignment="1" applyProtection="1">
      <alignment horizontal="right"/>
      <protection/>
    </xf>
    <xf numFmtId="0" fontId="1" fillId="0" borderId="3" xfId="0" applyFont="1" applyBorder="1" applyAlignment="1" applyProtection="1">
      <alignment horizontal="center"/>
      <protection/>
    </xf>
    <xf numFmtId="167" fontId="2" fillId="0" borderId="16" xfId="0" applyNumberFormat="1" applyFont="1" applyBorder="1" applyAlignment="1" applyProtection="1">
      <alignment horizontal="right"/>
      <protection/>
    </xf>
    <xf numFmtId="167" fontId="10" fillId="0" borderId="16" xfId="0" applyNumberFormat="1" applyFont="1" applyFill="1" applyBorder="1" applyAlignment="1" applyProtection="1">
      <alignment horizontal="right"/>
      <protection/>
    </xf>
    <xf numFmtId="0" fontId="9" fillId="7" borderId="32" xfId="0" applyFont="1" applyFill="1" applyBorder="1" applyProtection="1">
      <protection/>
    </xf>
    <xf numFmtId="0" fontId="11" fillId="7" borderId="33" xfId="0" applyFont="1" applyFill="1" applyBorder="1" applyProtection="1">
      <protection/>
    </xf>
    <xf numFmtId="0" fontId="11" fillId="7" borderId="33" xfId="0" applyFont="1" applyFill="1" applyBorder="1" applyAlignment="1" applyProtection="1">
      <alignment horizontal="center"/>
      <protection/>
    </xf>
    <xf numFmtId="1" fontId="11" fillId="7" borderId="33" xfId="0" applyNumberFormat="1" applyFont="1" applyFill="1" applyBorder="1" applyAlignment="1" applyProtection="1">
      <alignment horizontal="center"/>
      <protection/>
    </xf>
    <xf numFmtId="167" fontId="10" fillId="7" borderId="33" xfId="0" applyNumberFormat="1" applyFont="1" applyFill="1" applyBorder="1" applyAlignment="1" applyProtection="1">
      <alignment horizontal="right"/>
      <protection/>
    </xf>
    <xf numFmtId="167" fontId="13" fillId="7" borderId="18" xfId="0" applyNumberFormat="1" applyFont="1" applyFill="1" applyBorder="1" applyAlignment="1" applyProtection="1">
      <alignment horizontal="right"/>
      <protection/>
    </xf>
    <xf numFmtId="0" fontId="12" fillId="0" borderId="34" xfId="0" applyFont="1" applyFill="1" applyBorder="1" applyAlignment="1" applyProtection="1">
      <alignment horizontal="left" vertical="top" textRotation="90"/>
      <protection/>
    </xf>
    <xf numFmtId="1" fontId="11" fillId="0" borderId="0" xfId="0" applyNumberFormat="1" applyFont="1" applyFill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left" vertical="top" textRotation="90"/>
      <protection/>
    </xf>
    <xf numFmtId="0" fontId="9" fillId="2" borderId="36" xfId="20" applyFont="1" applyBorder="1" applyProtection="1">
      <protection/>
    </xf>
    <xf numFmtId="0" fontId="11" fillId="0" borderId="2" xfId="0" applyFont="1" applyFill="1" applyBorder="1" applyAlignment="1" applyProtection="1">
      <alignment wrapText="1"/>
      <protection/>
    </xf>
    <xf numFmtId="165" fontId="10" fillId="0" borderId="8" xfId="0" applyNumberFormat="1" applyFont="1" applyFill="1" applyBorder="1" applyAlignment="1" applyProtection="1">
      <alignment horizontal="right"/>
      <protection/>
    </xf>
    <xf numFmtId="165" fontId="5" fillId="0" borderId="0" xfId="0" applyNumberFormat="1" applyFont="1" applyBorder="1" applyProtection="1">
      <protection/>
    </xf>
    <xf numFmtId="165" fontId="10" fillId="8" borderId="2" xfId="0" applyNumberFormat="1" applyFont="1" applyFill="1" applyBorder="1" applyAlignment="1" applyProtection="1">
      <alignment horizontal="right"/>
      <protection/>
    </xf>
    <xf numFmtId="0" fontId="11" fillId="0" borderId="3" xfId="0" applyFont="1" applyBorder="1" applyAlignment="1" applyProtection="1">
      <alignment horizontal="center"/>
      <protection/>
    </xf>
    <xf numFmtId="1" fontId="11" fillId="0" borderId="3" xfId="0" applyNumberFormat="1" applyFont="1" applyBorder="1" applyAlignment="1" applyProtection="1">
      <alignment horizontal="center"/>
      <protection/>
    </xf>
    <xf numFmtId="165" fontId="10" fillId="0" borderId="8" xfId="0" applyNumberFormat="1" applyFont="1" applyBorder="1" applyAlignment="1" applyProtection="1">
      <alignment horizontal="right"/>
      <protection/>
    </xf>
    <xf numFmtId="165" fontId="10" fillId="0" borderId="8" xfId="0" applyNumberFormat="1" applyFont="1" applyFill="1" applyBorder="1" applyProtection="1">
      <protection/>
    </xf>
    <xf numFmtId="165" fontId="10" fillId="9" borderId="2" xfId="0" applyNumberFormat="1" applyFont="1" applyFill="1" applyBorder="1" applyProtection="1">
      <protection locked="0"/>
    </xf>
    <xf numFmtId="165" fontId="10" fillId="9" borderId="2" xfId="0" applyNumberFormat="1" applyFont="1" applyFill="1" applyBorder="1" applyAlignment="1" applyProtection="1">
      <alignment horizontal="right"/>
      <protection locked="0"/>
    </xf>
    <xf numFmtId="165" fontId="10" fillId="0" borderId="16" xfId="0" applyNumberFormat="1" applyFont="1" applyBorder="1" applyAlignment="1" applyProtection="1">
      <alignment horizontal="right"/>
      <protection/>
    </xf>
    <xf numFmtId="165" fontId="10" fillId="0" borderId="16" xfId="0" applyNumberFormat="1" applyFont="1" applyFill="1" applyBorder="1" applyAlignment="1" applyProtection="1">
      <alignment horizontal="right"/>
      <protection/>
    </xf>
    <xf numFmtId="0" fontId="5" fillId="10" borderId="0" xfId="0" applyFont="1" applyFill="1" applyProtection="1">
      <protection/>
    </xf>
    <xf numFmtId="165" fontId="5" fillId="10" borderId="0" xfId="0" applyNumberFormat="1" applyFont="1" applyFill="1" applyProtection="1">
      <protection/>
    </xf>
    <xf numFmtId="164" fontId="7" fillId="6" borderId="0" xfId="0" applyNumberFormat="1" applyFont="1" applyFill="1" applyAlignment="1" applyProtection="1">
      <alignment horizontal="right"/>
      <protection/>
    </xf>
    <xf numFmtId="0" fontId="9" fillId="7" borderId="17" xfId="0" applyFont="1" applyFill="1" applyBorder="1" applyProtection="1">
      <protection/>
    </xf>
    <xf numFmtId="0" fontId="11" fillId="7" borderId="17" xfId="0" applyFont="1" applyFill="1" applyBorder="1" applyProtection="1">
      <protection/>
    </xf>
    <xf numFmtId="1" fontId="11" fillId="7" borderId="17" xfId="0" applyNumberFormat="1" applyFont="1" applyFill="1" applyBorder="1" applyAlignment="1" applyProtection="1">
      <alignment horizontal="center"/>
      <protection/>
    </xf>
    <xf numFmtId="167" fontId="10" fillId="7" borderId="17" xfId="0" applyNumberFormat="1" applyFont="1" applyFill="1" applyBorder="1" applyAlignment="1" applyProtection="1">
      <alignment horizontal="right"/>
      <protection/>
    </xf>
    <xf numFmtId="165" fontId="21" fillId="7" borderId="19" xfId="0" applyNumberFormat="1" applyFont="1" applyFill="1" applyBorder="1" applyAlignment="1" applyProtection="1">
      <alignment horizontal="right"/>
      <protection/>
    </xf>
    <xf numFmtId="165" fontId="5" fillId="0" borderId="0" xfId="0" applyNumberFormat="1" applyFont="1" applyProtection="1">
      <protection/>
    </xf>
    <xf numFmtId="0" fontId="6" fillId="0" borderId="5" xfId="0" applyFont="1" applyFill="1" applyBorder="1" applyProtection="1">
      <protection/>
    </xf>
    <xf numFmtId="0" fontId="11" fillId="0" borderId="5" xfId="0" applyFont="1" applyFill="1" applyBorder="1" applyProtection="1">
      <protection/>
    </xf>
    <xf numFmtId="0" fontId="11" fillId="0" borderId="5" xfId="0" applyFont="1" applyFill="1" applyBorder="1" applyAlignment="1" applyProtection="1">
      <alignment horizontal="center"/>
      <protection/>
    </xf>
    <xf numFmtId="1" fontId="11" fillId="0" borderId="5" xfId="0" applyNumberFormat="1" applyFont="1" applyFill="1" applyBorder="1" applyAlignment="1" applyProtection="1">
      <alignment horizontal="center"/>
      <protection/>
    </xf>
    <xf numFmtId="165" fontId="2" fillId="8" borderId="5" xfId="0" applyNumberFormat="1" applyFont="1" applyFill="1" applyBorder="1" applyAlignment="1" applyProtection="1">
      <alignment horizontal="right"/>
      <protection/>
    </xf>
    <xf numFmtId="165" fontId="15" fillId="0" borderId="19" xfId="0" applyNumberFormat="1" applyFont="1" applyBorder="1" applyAlignment="1" applyProtection="1">
      <alignment horizontal="right"/>
      <protection/>
    </xf>
    <xf numFmtId="167" fontId="5" fillId="0" borderId="0" xfId="0" applyNumberFormat="1" applyFont="1" applyProtection="1">
      <protection/>
    </xf>
    <xf numFmtId="0" fontId="16" fillId="6" borderId="21" xfId="0" applyFont="1" applyFill="1" applyBorder="1" applyAlignment="1" applyProtection="1">
      <alignment horizontal="center" vertical="center"/>
      <protection/>
    </xf>
    <xf numFmtId="0" fontId="16" fillId="6" borderId="0" xfId="0" applyFont="1" applyFill="1" applyBorder="1" applyAlignment="1" applyProtection="1">
      <alignment horizontal="center" vertical="center"/>
      <protection/>
    </xf>
    <xf numFmtId="0" fontId="16" fillId="6" borderId="20" xfId="0" applyFont="1" applyFill="1" applyBorder="1" applyAlignment="1" applyProtection="1">
      <alignment horizontal="center" vertical="center"/>
      <protection/>
    </xf>
    <xf numFmtId="0" fontId="6" fillId="6" borderId="37" xfId="0" applyFont="1" applyFill="1" applyBorder="1" applyAlignment="1" applyProtection="1">
      <alignment horizontal="center" vertical="center" wrapText="1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17" fillId="6" borderId="21" xfId="0" applyFont="1" applyFill="1" applyBorder="1" applyAlignment="1" applyProtection="1">
      <alignment horizontal="left" vertical="top" textRotation="90"/>
      <protection/>
    </xf>
    <xf numFmtId="0" fontId="18" fillId="6" borderId="21" xfId="0" applyFont="1" applyFill="1" applyBorder="1" applyAlignment="1" applyProtection="1">
      <alignment horizontal="center" wrapText="1"/>
      <protection/>
    </xf>
    <xf numFmtId="0" fontId="18" fillId="6" borderId="0" xfId="0" applyFont="1" applyFill="1" applyBorder="1" applyAlignment="1" applyProtection="1">
      <alignment horizontal="center"/>
      <protection/>
    </xf>
    <xf numFmtId="0" fontId="18" fillId="6" borderId="20" xfId="0" applyFont="1" applyFill="1" applyBorder="1" applyAlignment="1" applyProtection="1">
      <alignment horizontal="center"/>
      <protection/>
    </xf>
    <xf numFmtId="0" fontId="18" fillId="6" borderId="21" xfId="0" applyFont="1" applyFill="1" applyBorder="1" applyAlignment="1" applyProtection="1">
      <alignment horizontal="center"/>
      <protection/>
    </xf>
    <xf numFmtId="0" fontId="6" fillId="6" borderId="38" xfId="0" applyFont="1" applyFill="1" applyBorder="1" applyAlignment="1" applyProtection="1">
      <alignment horizontal="center" vertical="center"/>
      <protection/>
    </xf>
    <xf numFmtId="0" fontId="6" fillId="6" borderId="21" xfId="0" applyFont="1" applyFill="1" applyBorder="1" applyAlignment="1" applyProtection="1">
      <alignment horizontal="center" vertical="center"/>
      <protection/>
    </xf>
    <xf numFmtId="0" fontId="6" fillId="6" borderId="39" xfId="0" applyFont="1" applyFill="1" applyBorder="1" applyAlignment="1" applyProtection="1">
      <alignment horizontal="center" vertical="center" wrapText="1"/>
      <protection/>
    </xf>
    <xf numFmtId="0" fontId="6" fillId="6" borderId="0" xfId="0" applyFont="1" applyFill="1" applyBorder="1" applyAlignment="1" applyProtection="1">
      <alignment horizontal="center" vertical="center" wrapText="1"/>
      <protection/>
    </xf>
    <xf numFmtId="0" fontId="6" fillId="6" borderId="39" xfId="0" applyFont="1" applyFill="1" applyBorder="1" applyAlignment="1" applyProtection="1">
      <alignment horizontal="center" vertical="center"/>
      <protection/>
    </xf>
    <xf numFmtId="0" fontId="6" fillId="6" borderId="0" xfId="0" applyFont="1" applyFill="1" applyBorder="1" applyAlignment="1" applyProtection="1">
      <alignment horizontal="center" vertical="center"/>
      <protection/>
    </xf>
    <xf numFmtId="0" fontId="17" fillId="7" borderId="22" xfId="0" applyFont="1" applyFill="1" applyBorder="1" applyAlignment="1" applyProtection="1">
      <alignment horizontal="center" vertical="top" textRotation="90"/>
      <protection/>
    </xf>
    <xf numFmtId="0" fontId="17" fillId="7" borderId="10" xfId="0" applyFont="1" applyFill="1" applyBorder="1" applyAlignment="1" applyProtection="1">
      <alignment horizontal="center" vertical="top" textRotation="90"/>
      <protection/>
    </xf>
    <xf numFmtId="0" fontId="6" fillId="7" borderId="15" xfId="0" applyFont="1" applyFill="1" applyBorder="1" applyAlignment="1" applyProtection="1">
      <alignment horizontal="center" vertical="center" wrapText="1"/>
      <protection/>
    </xf>
    <xf numFmtId="0" fontId="6" fillId="7" borderId="30" xfId="0" applyFont="1" applyFill="1" applyBorder="1" applyAlignment="1" applyProtection="1">
      <alignment horizontal="center" vertical="center" wrapText="1"/>
      <protection/>
    </xf>
    <xf numFmtId="0" fontId="6" fillId="7" borderId="40" xfId="0" applyFont="1" applyFill="1" applyBorder="1" applyAlignment="1" applyProtection="1">
      <alignment horizontal="center" vertical="center" wrapText="1"/>
      <protection/>
    </xf>
    <xf numFmtId="0" fontId="6" fillId="7" borderId="22" xfId="0" applyFont="1" applyFill="1" applyBorder="1" applyAlignment="1" applyProtection="1">
      <alignment horizontal="center" vertical="center"/>
      <protection/>
    </xf>
    <xf numFmtId="0" fontId="6" fillId="7" borderId="10" xfId="0" applyFont="1" applyFill="1" applyBorder="1" applyAlignment="1" applyProtection="1">
      <alignment horizontal="center" vertical="center"/>
      <protection/>
    </xf>
    <xf numFmtId="0" fontId="6" fillId="7" borderId="41" xfId="0" applyFont="1" applyFill="1" applyBorder="1" applyAlignment="1" applyProtection="1">
      <alignment horizontal="center" vertical="center"/>
      <protection/>
    </xf>
    <xf numFmtId="0" fontId="6" fillId="7" borderId="14" xfId="0" applyFont="1" applyFill="1" applyBorder="1" applyAlignment="1" applyProtection="1">
      <alignment horizontal="center" vertical="center" wrapText="1"/>
      <protection/>
    </xf>
    <xf numFmtId="0" fontId="6" fillId="7" borderId="42" xfId="0" applyFont="1" applyFill="1" applyBorder="1" applyAlignment="1" applyProtection="1">
      <alignment horizontal="center" vertical="center" wrapText="1"/>
      <protection/>
    </xf>
    <xf numFmtId="0" fontId="6" fillId="7" borderId="43" xfId="0" applyFont="1" applyFill="1" applyBorder="1" applyAlignment="1" applyProtection="1">
      <alignment horizontal="center" vertical="center" wrapText="1"/>
      <protection/>
    </xf>
    <xf numFmtId="0" fontId="6" fillId="7" borderId="14" xfId="0" applyFont="1" applyFill="1" applyBorder="1" applyAlignment="1" applyProtection="1">
      <alignment horizontal="center" vertical="center"/>
      <protection/>
    </xf>
    <xf numFmtId="0" fontId="6" fillId="7" borderId="42" xfId="0" applyFont="1" applyFill="1" applyBorder="1" applyAlignment="1" applyProtection="1">
      <alignment horizontal="center" vertical="center"/>
      <protection/>
    </xf>
    <xf numFmtId="0" fontId="6" fillId="7" borderId="43" xfId="0" applyFont="1" applyFill="1" applyBorder="1" applyAlignment="1" applyProtection="1">
      <alignment horizontal="center" vertical="center"/>
      <protection/>
    </xf>
    <xf numFmtId="0" fontId="17" fillId="7" borderId="22" xfId="0" applyFont="1" applyFill="1" applyBorder="1" applyAlignment="1" applyProtection="1">
      <alignment horizontal="left" vertical="top" textRotation="90"/>
      <protection/>
    </xf>
    <xf numFmtId="0" fontId="17" fillId="7" borderId="10" xfId="0" applyFont="1" applyFill="1" applyBorder="1" applyAlignment="1" applyProtection="1">
      <alignment horizontal="left" vertical="top" textRotation="90"/>
      <protection/>
    </xf>
    <xf numFmtId="0" fontId="17" fillId="7" borderId="41" xfId="0" applyFont="1" applyFill="1" applyBorder="1" applyAlignment="1" applyProtection="1">
      <alignment horizontal="left" vertical="top" textRotation="90"/>
      <protection/>
    </xf>
    <xf numFmtId="0" fontId="17" fillId="7" borderId="11" xfId="0" applyFont="1" applyFill="1" applyBorder="1" applyAlignment="1" applyProtection="1">
      <alignment horizontal="left" vertical="top" textRotation="90"/>
      <protection/>
    </xf>
    <xf numFmtId="0" fontId="6" fillId="7" borderId="15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6" fillId="7" borderId="40" xfId="0" applyFont="1" applyFill="1" applyBorder="1" applyAlignment="1">
      <alignment horizontal="center" vertical="center" wrapText="1"/>
    </xf>
    <xf numFmtId="0" fontId="17" fillId="7" borderId="22" xfId="0" applyFont="1" applyFill="1" applyBorder="1" applyAlignment="1">
      <alignment horizontal="left" vertical="top" textRotation="90"/>
    </xf>
    <xf numFmtId="0" fontId="17" fillId="7" borderId="10" xfId="0" applyFont="1" applyFill="1" applyBorder="1" applyAlignment="1">
      <alignment horizontal="left" vertical="top" textRotation="90"/>
    </xf>
    <xf numFmtId="0" fontId="6" fillId="7" borderId="22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41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 wrapText="1"/>
    </xf>
    <xf numFmtId="0" fontId="6" fillId="7" borderId="42" xfId="0" applyFont="1" applyFill="1" applyBorder="1" applyAlignment="1">
      <alignment horizontal="center" vertical="center" wrapText="1"/>
    </xf>
    <xf numFmtId="0" fontId="6" fillId="7" borderId="43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/>
    </xf>
    <xf numFmtId="0" fontId="6" fillId="7" borderId="42" xfId="0" applyFont="1" applyFill="1" applyBorder="1" applyAlignment="1">
      <alignment horizontal="center" vertical="center"/>
    </xf>
    <xf numFmtId="0" fontId="6" fillId="7" borderId="43" xfId="0" applyFont="1" applyFill="1" applyBorder="1" applyAlignment="1">
      <alignment horizontal="center" vertical="center"/>
    </xf>
    <xf numFmtId="0" fontId="17" fillId="7" borderId="38" xfId="0" applyFont="1" applyFill="1" applyBorder="1" applyAlignment="1" applyProtection="1">
      <alignment horizontal="left" vertical="top" textRotation="90"/>
      <protection/>
    </xf>
    <xf numFmtId="0" fontId="17" fillId="7" borderId="21" xfId="0" applyFont="1" applyFill="1" applyBorder="1" applyAlignment="1" applyProtection="1">
      <alignment horizontal="left" vertical="top" textRotation="90"/>
      <protection/>
    </xf>
    <xf numFmtId="11" fontId="11" fillId="0" borderId="2" xfId="0" applyNumberFormat="1" applyFont="1" applyBorder="1" applyAlignment="1" applyProtection="1">
      <alignment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známka" xfId="20"/>
    <cellStyle name="Správně" xfId="21"/>
    <cellStyle name="Špatně" xfId="22"/>
    <cellStyle name="Zvýraznění 5" xfId="23"/>
    <cellStyle name="Procenta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customXml" Target="../customXml/item1.xml" /><Relationship Id="rId33" Type="http://schemas.openxmlformats.org/officeDocument/2006/relationships/customXml" Target="../customXml/item2.xml" /><Relationship Id="rId34" Type="http://schemas.openxmlformats.org/officeDocument/2006/relationships/customXml" Target="../customXml/item3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1171575</xdr:colOff>
      <xdr:row>68</xdr:row>
      <xdr:rowOff>95250</xdr:rowOff>
    </xdr:from>
    <xdr:to>
      <xdr:col>3</xdr:col>
      <xdr:colOff>2409825</xdr:colOff>
      <xdr:row>77</xdr:row>
      <xdr:rowOff>47625</xdr:rowOff>
    </xdr:to>
    <xdr:pic>
      <xdr:nvPicPr>
        <xdr:cNvPr id="103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28825" y="12334875"/>
          <a:ext cx="123825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8"/>
  <sheetViews>
    <sheetView zoomScale="70" zoomScaleNormal="70" workbookViewId="0" topLeftCell="A30">
      <selection activeCell="E66" sqref="E66"/>
    </sheetView>
  </sheetViews>
  <sheetFormatPr defaultColWidth="9.140625" defaultRowHeight="15"/>
  <cols>
    <col min="1" max="1" width="1.28515625" style="77" customWidth="1"/>
    <col min="2" max="2" width="2.8515625" style="77" customWidth="1"/>
    <col min="3" max="3" width="8.7109375" style="77" customWidth="1"/>
    <col min="4" max="4" width="95.57421875" style="77" customWidth="1"/>
    <col min="5" max="7" width="21.421875" style="77" customWidth="1"/>
    <col min="8" max="8" width="2.8515625" style="77" customWidth="1"/>
    <col min="9" max="9" width="9.140625" style="77" customWidth="1"/>
    <col min="10" max="10" width="27.140625" style="78" customWidth="1"/>
    <col min="11" max="11" width="14.00390625" style="77" customWidth="1"/>
    <col min="12" max="12" width="16.8515625" style="77" customWidth="1"/>
    <col min="13" max="13" width="19.57421875" style="77" customWidth="1"/>
    <col min="14" max="16384" width="9.140625" style="77" customWidth="1"/>
  </cols>
  <sheetData>
    <row r="1" spans="1:11" ht="7.5" customHeight="1" thickBot="1">
      <c r="A1" s="76"/>
      <c r="B1" s="76"/>
      <c r="C1" s="76"/>
      <c r="D1" s="76"/>
      <c r="E1" s="76"/>
      <c r="F1" s="76"/>
      <c r="G1" s="76"/>
      <c r="H1" s="76"/>
      <c r="K1" s="79"/>
    </row>
    <row r="2" spans="1:11" s="84" customFormat="1" ht="15.75" customHeight="1">
      <c r="A2" s="80"/>
      <c r="B2" s="261"/>
      <c r="C2" s="263"/>
      <c r="D2" s="265"/>
      <c r="E2" s="265"/>
      <c r="F2" s="263"/>
      <c r="G2" s="265"/>
      <c r="H2" s="254"/>
      <c r="I2" s="81"/>
      <c r="J2" s="82"/>
      <c r="K2" s="83"/>
    </row>
    <row r="3" spans="1:11" s="87" customFormat="1" ht="15" hidden="1">
      <c r="A3" s="85"/>
      <c r="B3" s="262"/>
      <c r="C3" s="264"/>
      <c r="D3" s="266"/>
      <c r="E3" s="266"/>
      <c r="F3" s="264"/>
      <c r="G3" s="266"/>
      <c r="H3" s="255"/>
      <c r="I3" s="86"/>
      <c r="J3" s="82"/>
      <c r="K3" s="77"/>
    </row>
    <row r="4" spans="1:11" ht="14.25" customHeight="1" hidden="1">
      <c r="A4" s="76"/>
      <c r="B4" s="262"/>
      <c r="C4" s="264"/>
      <c r="D4" s="266"/>
      <c r="E4" s="266"/>
      <c r="F4" s="264"/>
      <c r="G4" s="266"/>
      <c r="H4" s="255"/>
      <c r="I4" s="88"/>
      <c r="K4" s="89"/>
    </row>
    <row r="5" spans="1:11" ht="24.75" customHeight="1" hidden="1">
      <c r="A5" s="76"/>
      <c r="B5" s="262"/>
      <c r="C5" s="264"/>
      <c r="D5" s="266"/>
      <c r="E5" s="266"/>
      <c r="F5" s="264"/>
      <c r="G5" s="266"/>
      <c r="H5" s="255"/>
      <c r="I5" s="88"/>
      <c r="J5" s="90"/>
      <c r="K5" s="88"/>
    </row>
    <row r="6" spans="1:9" ht="15.75" customHeight="1" hidden="1">
      <c r="A6" s="76"/>
      <c r="B6" s="256"/>
      <c r="C6" s="91"/>
      <c r="D6" s="92"/>
      <c r="E6" s="93"/>
      <c r="F6" s="94"/>
      <c r="G6" s="95"/>
      <c r="H6" s="96"/>
      <c r="I6" s="88"/>
    </row>
    <row r="7" spans="1:9" ht="15.75" customHeight="1" hidden="1">
      <c r="A7" s="76"/>
      <c r="B7" s="256"/>
      <c r="C7" s="91"/>
      <c r="D7" s="92"/>
      <c r="E7" s="93"/>
      <c r="F7" s="94"/>
      <c r="G7" s="95"/>
      <c r="H7" s="96"/>
      <c r="I7" s="88"/>
    </row>
    <row r="8" spans="1:9" ht="15.75" customHeight="1" hidden="1">
      <c r="A8" s="76"/>
      <c r="B8" s="256"/>
      <c r="C8" s="91"/>
      <c r="D8" s="92"/>
      <c r="E8" s="93"/>
      <c r="F8" s="94"/>
      <c r="G8" s="95"/>
      <c r="H8" s="96"/>
      <c r="I8" s="88"/>
    </row>
    <row r="9" spans="1:9" ht="15.75" customHeight="1" hidden="1">
      <c r="A9" s="76"/>
      <c r="B9" s="256"/>
      <c r="C9" s="91"/>
      <c r="D9" s="92"/>
      <c r="E9" s="93"/>
      <c r="F9" s="94"/>
      <c r="G9" s="95"/>
      <c r="H9" s="96"/>
      <c r="I9" s="88"/>
    </row>
    <row r="10" spans="1:9" ht="15.75" customHeight="1" hidden="1">
      <c r="A10" s="76"/>
      <c r="B10" s="256"/>
      <c r="C10" s="91"/>
      <c r="D10" s="92"/>
      <c r="E10" s="93"/>
      <c r="F10" s="93"/>
      <c r="G10" s="95"/>
      <c r="H10" s="96"/>
      <c r="I10" s="88"/>
    </row>
    <row r="11" spans="1:10" s="87" customFormat="1" ht="16.5" customHeight="1" hidden="1">
      <c r="A11" s="85"/>
      <c r="B11" s="256"/>
      <c r="C11" s="91"/>
      <c r="D11" s="95"/>
      <c r="E11" s="93"/>
      <c r="F11" s="93"/>
      <c r="G11" s="95"/>
      <c r="H11" s="96"/>
      <c r="I11" s="86"/>
      <c r="J11" s="97"/>
    </row>
    <row r="12" spans="1:10" s="87" customFormat="1" ht="16.5" customHeight="1">
      <c r="A12" s="85"/>
      <c r="B12" s="257" t="s">
        <v>110</v>
      </c>
      <c r="C12" s="258"/>
      <c r="D12" s="258"/>
      <c r="E12" s="258"/>
      <c r="F12" s="258"/>
      <c r="G12" s="258"/>
      <c r="H12" s="259"/>
      <c r="I12" s="86"/>
      <c r="J12" s="97"/>
    </row>
    <row r="13" spans="1:10" s="87" customFormat="1" ht="16.5" customHeight="1">
      <c r="A13" s="85"/>
      <c r="B13" s="260"/>
      <c r="C13" s="258"/>
      <c r="D13" s="258"/>
      <c r="E13" s="258"/>
      <c r="F13" s="258"/>
      <c r="G13" s="258"/>
      <c r="H13" s="259"/>
      <c r="I13" s="86"/>
      <c r="J13" s="97"/>
    </row>
    <row r="14" spans="1:10" s="87" customFormat="1" ht="16.5" customHeight="1">
      <c r="A14" s="85"/>
      <c r="B14" s="260"/>
      <c r="C14" s="258"/>
      <c r="D14" s="258"/>
      <c r="E14" s="258"/>
      <c r="F14" s="258"/>
      <c r="G14" s="258"/>
      <c r="H14" s="259"/>
      <c r="I14" s="86"/>
      <c r="J14" s="97"/>
    </row>
    <row r="15" spans="1:10" s="87" customFormat="1" ht="16.5" customHeight="1">
      <c r="A15" s="85"/>
      <c r="B15" s="260"/>
      <c r="C15" s="258"/>
      <c r="D15" s="258"/>
      <c r="E15" s="258"/>
      <c r="F15" s="258"/>
      <c r="G15" s="258"/>
      <c r="H15" s="259"/>
      <c r="I15" s="86"/>
      <c r="J15" s="97"/>
    </row>
    <row r="16" spans="1:10" s="87" customFormat="1" ht="16.5" customHeight="1">
      <c r="A16" s="85"/>
      <c r="B16" s="98"/>
      <c r="C16" s="91"/>
      <c r="D16" s="95"/>
      <c r="E16" s="93"/>
      <c r="F16" s="93"/>
      <c r="G16" s="95"/>
      <c r="H16" s="96"/>
      <c r="I16" s="86"/>
      <c r="J16" s="97"/>
    </row>
    <row r="17" spans="1:10" s="87" customFormat="1" ht="16.5" customHeight="1">
      <c r="A17" s="85"/>
      <c r="B17" s="251" t="s">
        <v>111</v>
      </c>
      <c r="C17" s="252"/>
      <c r="D17" s="252"/>
      <c r="E17" s="252"/>
      <c r="F17" s="252"/>
      <c r="G17" s="252"/>
      <c r="H17" s="253"/>
      <c r="I17" s="86"/>
      <c r="J17" s="97"/>
    </row>
    <row r="18" spans="1:10" s="87" customFormat="1" ht="16.5" customHeight="1">
      <c r="A18" s="85"/>
      <c r="B18" s="251"/>
      <c r="C18" s="252"/>
      <c r="D18" s="252"/>
      <c r="E18" s="252"/>
      <c r="F18" s="252"/>
      <c r="G18" s="252"/>
      <c r="H18" s="253"/>
      <c r="I18" s="86"/>
      <c r="J18" s="97"/>
    </row>
    <row r="19" spans="1:10" s="87" customFormat="1" ht="16.5" customHeight="1">
      <c r="A19" s="85"/>
      <c r="B19" s="251"/>
      <c r="C19" s="252"/>
      <c r="D19" s="252"/>
      <c r="E19" s="252"/>
      <c r="F19" s="252"/>
      <c r="G19" s="252"/>
      <c r="H19" s="253"/>
      <c r="I19" s="86"/>
      <c r="J19" s="97"/>
    </row>
    <row r="20" spans="1:10" s="87" customFormat="1" ht="16.5" customHeight="1">
      <c r="A20" s="85"/>
      <c r="B20" s="98"/>
      <c r="C20" s="91"/>
      <c r="D20" s="95"/>
      <c r="E20" s="93"/>
      <c r="F20" s="93"/>
      <c r="G20" s="95"/>
      <c r="H20" s="96"/>
      <c r="I20" s="86"/>
      <c r="J20" s="97"/>
    </row>
    <row r="21" spans="1:10" s="87" customFormat="1" ht="16.5" customHeight="1">
      <c r="A21" s="85"/>
      <c r="B21" s="98"/>
      <c r="C21" s="91"/>
      <c r="D21" s="95"/>
      <c r="E21" s="93"/>
      <c r="F21" s="93"/>
      <c r="G21" s="95"/>
      <c r="H21" s="96"/>
      <c r="I21" s="86"/>
      <c r="J21" s="97"/>
    </row>
    <row r="22" spans="1:10" s="87" customFormat="1" ht="16.5" customHeight="1">
      <c r="A22" s="85"/>
      <c r="B22" s="98"/>
      <c r="C22" s="91"/>
      <c r="D22" s="95"/>
      <c r="E22" s="93"/>
      <c r="F22" s="93"/>
      <c r="G22" s="95"/>
      <c r="H22" s="96"/>
      <c r="I22" s="86"/>
      <c r="J22" s="97"/>
    </row>
    <row r="23" spans="1:10" s="87" customFormat="1" ht="16.5" customHeight="1" thickBot="1">
      <c r="A23" s="85"/>
      <c r="B23" s="98"/>
      <c r="C23" s="91"/>
      <c r="D23" s="95"/>
      <c r="E23" s="93"/>
      <c r="F23" s="93"/>
      <c r="G23" s="95"/>
      <c r="H23" s="96"/>
      <c r="I23" s="86"/>
      <c r="J23" s="97"/>
    </row>
    <row r="24" spans="1:10" s="87" customFormat="1" ht="16.5" customHeight="1" thickBot="1">
      <c r="A24" s="85"/>
      <c r="B24" s="98"/>
      <c r="C24" s="99" t="s">
        <v>22</v>
      </c>
      <c r="D24" s="100" t="s">
        <v>65</v>
      </c>
      <c r="E24" s="101" t="s">
        <v>23</v>
      </c>
      <c r="F24" s="101" t="s">
        <v>33</v>
      </c>
      <c r="G24" s="102" t="s">
        <v>24</v>
      </c>
      <c r="H24" s="96"/>
      <c r="I24" s="86"/>
      <c r="J24" s="97"/>
    </row>
    <row r="25" spans="1:10" s="87" customFormat="1" ht="16.5" customHeight="1">
      <c r="A25" s="85"/>
      <c r="B25" s="98"/>
      <c r="C25" s="103">
        <v>1</v>
      </c>
      <c r="D25" s="104" t="s">
        <v>27</v>
      </c>
      <c r="E25" s="105">
        <f>'AC část_SO01'!H50</f>
        <v>0</v>
      </c>
      <c r="F25" s="106">
        <v>0.21</v>
      </c>
      <c r="G25" s="107">
        <f>+E25*(1+F25)</f>
        <v>0</v>
      </c>
      <c r="H25" s="96"/>
      <c r="I25" s="86"/>
      <c r="J25" s="97"/>
    </row>
    <row r="26" spans="1:10" s="87" customFormat="1" ht="16.5" customHeight="1">
      <c r="A26" s="85"/>
      <c r="B26" s="98"/>
      <c r="C26" s="108">
        <v>2</v>
      </c>
      <c r="D26" s="109" t="s">
        <v>28</v>
      </c>
      <c r="E26" s="110">
        <f>'DC část_SO01'!H24</f>
        <v>0</v>
      </c>
      <c r="F26" s="111">
        <v>0.21</v>
      </c>
      <c r="G26" s="112">
        <f aca="true" t="shared" si="0" ref="G26:G28">+E26*(1+F26)</f>
        <v>0</v>
      </c>
      <c r="H26" s="96"/>
      <c r="I26" s="86"/>
      <c r="J26" s="97"/>
    </row>
    <row r="27" spans="1:10" s="87" customFormat="1" ht="16.5" customHeight="1">
      <c r="A27" s="85"/>
      <c r="B27" s="98"/>
      <c r="C27" s="108">
        <v>3</v>
      </c>
      <c r="D27" s="109" t="s">
        <v>29</v>
      </c>
      <c r="E27" s="110">
        <f>Konstrukce_SO01!H19</f>
        <v>0</v>
      </c>
      <c r="F27" s="111">
        <v>0.21</v>
      </c>
      <c r="G27" s="112">
        <f t="shared" si="0"/>
        <v>0</v>
      </c>
      <c r="H27" s="96"/>
      <c r="I27" s="86"/>
      <c r="J27" s="97"/>
    </row>
    <row r="28" spans="1:10" s="87" customFormat="1" ht="16.5" customHeight="1" thickBot="1">
      <c r="A28" s="85"/>
      <c r="B28" s="98"/>
      <c r="C28" s="113">
        <v>4</v>
      </c>
      <c r="D28" s="114" t="s">
        <v>34</v>
      </c>
      <c r="E28" s="115">
        <f>'Střídače+panely_SO01'!H23</f>
        <v>0</v>
      </c>
      <c r="F28" s="116">
        <v>0.21</v>
      </c>
      <c r="G28" s="117">
        <f t="shared" si="0"/>
        <v>0</v>
      </c>
      <c r="H28" s="96"/>
      <c r="I28" s="86"/>
      <c r="J28" s="118"/>
    </row>
    <row r="29" spans="1:10" s="87" customFormat="1" ht="16.5" customHeight="1" thickBot="1">
      <c r="A29" s="85"/>
      <c r="B29" s="98"/>
      <c r="C29" s="91"/>
      <c r="D29" s="95"/>
      <c r="E29" s="93"/>
      <c r="F29" s="93"/>
      <c r="G29" s="95"/>
      <c r="H29" s="96"/>
      <c r="I29" s="86"/>
      <c r="J29" s="97"/>
    </row>
    <row r="30" spans="1:10" s="87" customFormat="1" ht="16.5" customHeight="1" thickBot="1">
      <c r="A30" s="85"/>
      <c r="B30" s="98"/>
      <c r="C30" s="99" t="s">
        <v>22</v>
      </c>
      <c r="D30" s="100" t="s">
        <v>66</v>
      </c>
      <c r="E30" s="101" t="s">
        <v>23</v>
      </c>
      <c r="F30" s="101" t="s">
        <v>33</v>
      </c>
      <c r="G30" s="102" t="s">
        <v>24</v>
      </c>
      <c r="H30" s="96"/>
      <c r="I30" s="86"/>
      <c r="J30" s="97"/>
    </row>
    <row r="31" spans="1:10" s="87" customFormat="1" ht="16.5" customHeight="1">
      <c r="A31" s="85"/>
      <c r="B31" s="98"/>
      <c r="C31" s="103">
        <v>1</v>
      </c>
      <c r="D31" s="104" t="s">
        <v>27</v>
      </c>
      <c r="E31" s="105">
        <f>'AC část_SO02'!H48</f>
        <v>0</v>
      </c>
      <c r="F31" s="106">
        <v>0.21</v>
      </c>
      <c r="G31" s="107">
        <f aca="true" t="shared" si="1" ref="G31:G34">+E31*(1+F31)</f>
        <v>0</v>
      </c>
      <c r="H31" s="96"/>
      <c r="I31" s="86"/>
      <c r="J31" s="97"/>
    </row>
    <row r="32" spans="1:10" s="87" customFormat="1" ht="16.5" customHeight="1">
      <c r="A32" s="85"/>
      <c r="B32" s="98"/>
      <c r="C32" s="108">
        <v>2</v>
      </c>
      <c r="D32" s="109" t="s">
        <v>28</v>
      </c>
      <c r="E32" s="110">
        <f>'DC část SO02'!H23</f>
        <v>0</v>
      </c>
      <c r="F32" s="111">
        <v>0.21</v>
      </c>
      <c r="G32" s="112">
        <f t="shared" si="1"/>
        <v>0</v>
      </c>
      <c r="H32" s="96"/>
      <c r="I32" s="86"/>
      <c r="J32" s="97"/>
    </row>
    <row r="33" spans="1:10" s="87" customFormat="1" ht="16.5" customHeight="1">
      <c r="A33" s="85"/>
      <c r="B33" s="98"/>
      <c r="C33" s="108">
        <v>3</v>
      </c>
      <c r="D33" s="109" t="s">
        <v>29</v>
      </c>
      <c r="E33" s="110">
        <f>Konstrukce_SO02!H19</f>
        <v>0</v>
      </c>
      <c r="F33" s="111">
        <v>0.21</v>
      </c>
      <c r="G33" s="112">
        <f t="shared" si="1"/>
        <v>0</v>
      </c>
      <c r="H33" s="96"/>
      <c r="I33" s="86"/>
      <c r="J33" s="97"/>
    </row>
    <row r="34" spans="1:10" s="87" customFormat="1" ht="16.5" customHeight="1" thickBot="1">
      <c r="A34" s="85"/>
      <c r="B34" s="98"/>
      <c r="C34" s="113">
        <v>4</v>
      </c>
      <c r="D34" s="114" t="s">
        <v>34</v>
      </c>
      <c r="E34" s="115">
        <f>'Střídače+panely_SO02'!H23</f>
        <v>0</v>
      </c>
      <c r="F34" s="116">
        <v>0.21</v>
      </c>
      <c r="G34" s="117">
        <f t="shared" si="1"/>
        <v>0</v>
      </c>
      <c r="H34" s="96"/>
      <c r="I34" s="86"/>
      <c r="J34" s="118"/>
    </row>
    <row r="35" spans="1:10" s="87" customFormat="1" ht="16.5" customHeight="1" thickBot="1">
      <c r="A35" s="85"/>
      <c r="B35" s="98"/>
      <c r="C35" s="85"/>
      <c r="D35" s="85"/>
      <c r="E35" s="85"/>
      <c r="F35" s="85"/>
      <c r="G35" s="85"/>
      <c r="H35" s="96"/>
      <c r="I35" s="86"/>
      <c r="J35" s="97"/>
    </row>
    <row r="36" spans="1:10" s="87" customFormat="1" ht="16.5" customHeight="1" thickBot="1">
      <c r="A36" s="85"/>
      <c r="B36" s="98"/>
      <c r="C36" s="99" t="s">
        <v>22</v>
      </c>
      <c r="D36" s="100" t="s">
        <v>76</v>
      </c>
      <c r="E36" s="101" t="s">
        <v>23</v>
      </c>
      <c r="F36" s="101" t="s">
        <v>33</v>
      </c>
      <c r="G36" s="102" t="s">
        <v>24</v>
      </c>
      <c r="H36" s="96"/>
      <c r="I36" s="86"/>
      <c r="J36" s="97"/>
    </row>
    <row r="37" spans="1:10" s="87" customFormat="1" ht="16.5" customHeight="1">
      <c r="A37" s="85"/>
      <c r="B37" s="98"/>
      <c r="C37" s="103">
        <v>1</v>
      </c>
      <c r="D37" s="104" t="s">
        <v>27</v>
      </c>
      <c r="E37" s="105">
        <f>'AC část_SO03'!H49</f>
        <v>0</v>
      </c>
      <c r="F37" s="106">
        <v>0.21</v>
      </c>
      <c r="G37" s="107">
        <f aca="true" t="shared" si="2" ref="G37:G40">+E37*(1+F37)</f>
        <v>0</v>
      </c>
      <c r="H37" s="96"/>
      <c r="I37" s="86"/>
      <c r="J37" s="118"/>
    </row>
    <row r="38" spans="1:10" s="87" customFormat="1" ht="16.5" customHeight="1">
      <c r="A38" s="85"/>
      <c r="B38" s="98"/>
      <c r="C38" s="108">
        <v>2</v>
      </c>
      <c r="D38" s="109" t="s">
        <v>28</v>
      </c>
      <c r="E38" s="110">
        <f>'DC část SO03'!H23</f>
        <v>0</v>
      </c>
      <c r="F38" s="111">
        <v>0.21</v>
      </c>
      <c r="G38" s="112">
        <f t="shared" si="2"/>
        <v>0</v>
      </c>
      <c r="H38" s="96"/>
      <c r="I38" s="86"/>
      <c r="J38" s="97"/>
    </row>
    <row r="39" spans="1:10" s="87" customFormat="1" ht="16.5" customHeight="1">
      <c r="A39" s="85"/>
      <c r="B39" s="98"/>
      <c r="C39" s="108">
        <v>3</v>
      </c>
      <c r="D39" s="109" t="s">
        <v>29</v>
      </c>
      <c r="E39" s="110">
        <f>Konstrukce_SO03!H19</f>
        <v>0</v>
      </c>
      <c r="F39" s="111">
        <v>0.21</v>
      </c>
      <c r="G39" s="112">
        <f t="shared" si="2"/>
        <v>0</v>
      </c>
      <c r="H39" s="96"/>
      <c r="I39" s="86"/>
      <c r="J39" s="119"/>
    </row>
    <row r="40" spans="1:10" s="87" customFormat="1" ht="16.5" customHeight="1" thickBot="1">
      <c r="A40" s="85"/>
      <c r="B40" s="98"/>
      <c r="C40" s="113">
        <v>4</v>
      </c>
      <c r="D40" s="114" t="s">
        <v>34</v>
      </c>
      <c r="E40" s="115">
        <f>'Střídače+panely_SO03'!H23</f>
        <v>0</v>
      </c>
      <c r="F40" s="116">
        <v>0.21</v>
      </c>
      <c r="G40" s="117">
        <f t="shared" si="2"/>
        <v>0</v>
      </c>
      <c r="H40" s="96"/>
      <c r="I40" s="86"/>
      <c r="J40" s="118"/>
    </row>
    <row r="41" spans="1:10" s="87" customFormat="1" ht="16.5" customHeight="1" thickBot="1">
      <c r="A41" s="85"/>
      <c r="B41" s="98"/>
      <c r="C41" s="91"/>
      <c r="D41" s="95"/>
      <c r="E41" s="93"/>
      <c r="F41" s="93"/>
      <c r="G41" s="95"/>
      <c r="H41" s="96"/>
      <c r="I41" s="86"/>
      <c r="J41" s="97"/>
    </row>
    <row r="42" spans="1:10" s="87" customFormat="1" ht="16.5" customHeight="1" thickBot="1">
      <c r="A42" s="85"/>
      <c r="B42" s="98"/>
      <c r="C42" s="99" t="s">
        <v>22</v>
      </c>
      <c r="D42" s="100" t="s">
        <v>78</v>
      </c>
      <c r="E42" s="101" t="s">
        <v>23</v>
      </c>
      <c r="F42" s="101" t="s">
        <v>33</v>
      </c>
      <c r="G42" s="102" t="s">
        <v>24</v>
      </c>
      <c r="H42" s="96"/>
      <c r="I42" s="86"/>
      <c r="J42" s="97"/>
    </row>
    <row r="43" spans="1:10" s="87" customFormat="1" ht="16.5" customHeight="1">
      <c r="A43" s="85"/>
      <c r="B43" s="98"/>
      <c r="C43" s="103">
        <v>1</v>
      </c>
      <c r="D43" s="104" t="s">
        <v>27</v>
      </c>
      <c r="E43" s="105">
        <f>'AC část_SO04'!H48</f>
        <v>0</v>
      </c>
      <c r="F43" s="106">
        <v>0.21</v>
      </c>
      <c r="G43" s="107">
        <f aca="true" t="shared" si="3" ref="G43:G45">+E43*(1+F43)</f>
        <v>0</v>
      </c>
      <c r="H43" s="96"/>
      <c r="I43" s="86"/>
      <c r="J43" s="97"/>
    </row>
    <row r="44" spans="1:10" s="87" customFormat="1" ht="16.5" customHeight="1">
      <c r="A44" s="85"/>
      <c r="B44" s="98"/>
      <c r="C44" s="108">
        <v>2</v>
      </c>
      <c r="D44" s="109" t="s">
        <v>28</v>
      </c>
      <c r="E44" s="110">
        <f>'DC část SO04'!H23</f>
        <v>0</v>
      </c>
      <c r="F44" s="111">
        <v>0.21</v>
      </c>
      <c r="G44" s="112">
        <f t="shared" si="3"/>
        <v>0</v>
      </c>
      <c r="H44" s="96"/>
      <c r="I44" s="86"/>
      <c r="J44" s="97"/>
    </row>
    <row r="45" spans="1:10" s="87" customFormat="1" ht="16.5" customHeight="1">
      <c r="A45" s="85"/>
      <c r="B45" s="98"/>
      <c r="C45" s="108">
        <v>3</v>
      </c>
      <c r="D45" s="109" t="s">
        <v>29</v>
      </c>
      <c r="E45" s="110">
        <f>Konstrukce_SO04!H19</f>
        <v>0</v>
      </c>
      <c r="F45" s="111">
        <v>0.21</v>
      </c>
      <c r="G45" s="112">
        <f t="shared" si="3"/>
        <v>0</v>
      </c>
      <c r="H45" s="96"/>
      <c r="I45" s="86"/>
      <c r="J45" s="97"/>
    </row>
    <row r="46" spans="1:10" s="87" customFormat="1" ht="16.5" customHeight="1" thickBot="1">
      <c r="A46" s="85"/>
      <c r="B46" s="98"/>
      <c r="C46" s="113">
        <v>4</v>
      </c>
      <c r="D46" s="114" t="s">
        <v>34</v>
      </c>
      <c r="E46" s="115">
        <f>'Střídače+panely_SO04'!H23</f>
        <v>0</v>
      </c>
      <c r="F46" s="116">
        <v>0.21</v>
      </c>
      <c r="G46" s="117">
        <f>+E46*(1+F46)</f>
        <v>0</v>
      </c>
      <c r="H46" s="96"/>
      <c r="I46" s="86"/>
      <c r="J46" s="118"/>
    </row>
    <row r="47" spans="1:10" s="87" customFormat="1" ht="16.5" customHeight="1" thickBot="1">
      <c r="A47" s="85"/>
      <c r="B47" s="98"/>
      <c r="C47" s="91"/>
      <c r="D47" s="95"/>
      <c r="E47" s="93"/>
      <c r="F47" s="93"/>
      <c r="G47" s="95"/>
      <c r="H47" s="96"/>
      <c r="I47" s="86"/>
      <c r="J47" s="97"/>
    </row>
    <row r="48" spans="1:10" s="87" customFormat="1" ht="16.5" customHeight="1" thickBot="1">
      <c r="A48" s="85"/>
      <c r="B48" s="98"/>
      <c r="C48" s="99" t="s">
        <v>22</v>
      </c>
      <c r="D48" s="100" t="s">
        <v>79</v>
      </c>
      <c r="E48" s="101" t="s">
        <v>23</v>
      </c>
      <c r="F48" s="101" t="s">
        <v>33</v>
      </c>
      <c r="G48" s="102" t="s">
        <v>24</v>
      </c>
      <c r="H48" s="96"/>
      <c r="I48" s="86"/>
      <c r="J48" s="97"/>
    </row>
    <row r="49" spans="1:10" s="87" customFormat="1" ht="16.5" customHeight="1">
      <c r="A49" s="85"/>
      <c r="B49" s="98"/>
      <c r="C49" s="103">
        <v>1</v>
      </c>
      <c r="D49" s="104" t="s">
        <v>27</v>
      </c>
      <c r="E49" s="105">
        <f>'AC část_SO05'!H48</f>
        <v>0</v>
      </c>
      <c r="F49" s="106">
        <v>0.21</v>
      </c>
      <c r="G49" s="107">
        <f aca="true" t="shared" si="4" ref="G49:G52">+E49*(1+F49)</f>
        <v>0</v>
      </c>
      <c r="H49" s="96"/>
      <c r="I49" s="86"/>
      <c r="J49" s="97"/>
    </row>
    <row r="50" spans="1:10" s="87" customFormat="1" ht="16.5" customHeight="1">
      <c r="A50" s="85"/>
      <c r="B50" s="98"/>
      <c r="C50" s="108">
        <v>2</v>
      </c>
      <c r="D50" s="109" t="s">
        <v>28</v>
      </c>
      <c r="E50" s="110">
        <f>'DC část_SO05'!H23</f>
        <v>0</v>
      </c>
      <c r="F50" s="111">
        <v>0.21</v>
      </c>
      <c r="G50" s="112">
        <f t="shared" si="4"/>
        <v>0</v>
      </c>
      <c r="H50" s="96"/>
      <c r="I50" s="86"/>
      <c r="J50" s="97"/>
    </row>
    <row r="51" spans="1:10" s="87" customFormat="1" ht="16.5" customHeight="1">
      <c r="A51" s="85"/>
      <c r="B51" s="98"/>
      <c r="C51" s="108">
        <v>3</v>
      </c>
      <c r="D51" s="109" t="s">
        <v>29</v>
      </c>
      <c r="E51" s="110">
        <f>Konstrukce_SO05!H19</f>
        <v>0</v>
      </c>
      <c r="F51" s="111">
        <v>0.21</v>
      </c>
      <c r="G51" s="112">
        <f t="shared" si="4"/>
        <v>0</v>
      </c>
      <c r="H51" s="96"/>
      <c r="I51" s="86"/>
      <c r="J51" s="97"/>
    </row>
    <row r="52" spans="1:10" s="87" customFormat="1" ht="16.5" customHeight="1" thickBot="1">
      <c r="A52" s="85"/>
      <c r="B52" s="98"/>
      <c r="C52" s="113">
        <v>4</v>
      </c>
      <c r="D52" s="114" t="s">
        <v>34</v>
      </c>
      <c r="E52" s="115">
        <f>'Střídače+panely_SO05'!H23</f>
        <v>0</v>
      </c>
      <c r="F52" s="116">
        <v>0.21</v>
      </c>
      <c r="G52" s="117">
        <f t="shared" si="4"/>
        <v>0</v>
      </c>
      <c r="H52" s="96"/>
      <c r="I52" s="86"/>
      <c r="J52" s="118"/>
    </row>
    <row r="53" spans="1:10" s="87" customFormat="1" ht="16.5" customHeight="1" thickBot="1">
      <c r="A53" s="85"/>
      <c r="B53" s="98"/>
      <c r="C53" s="91"/>
      <c r="D53" s="95"/>
      <c r="E53" s="93"/>
      <c r="F53" s="93"/>
      <c r="G53" s="95"/>
      <c r="H53" s="96"/>
      <c r="I53" s="86"/>
      <c r="J53" s="97"/>
    </row>
    <row r="54" spans="1:10" s="87" customFormat="1" ht="16.5" customHeight="1" thickBot="1">
      <c r="A54" s="85"/>
      <c r="B54" s="98"/>
      <c r="C54" s="99" t="s">
        <v>22</v>
      </c>
      <c r="D54" s="100" t="s">
        <v>80</v>
      </c>
      <c r="E54" s="101" t="s">
        <v>23</v>
      </c>
      <c r="F54" s="101" t="s">
        <v>33</v>
      </c>
      <c r="G54" s="102" t="s">
        <v>24</v>
      </c>
      <c r="H54" s="96"/>
      <c r="I54" s="86"/>
      <c r="J54" s="97"/>
    </row>
    <row r="55" spans="1:10" s="87" customFormat="1" ht="16.5" customHeight="1">
      <c r="A55" s="85"/>
      <c r="B55" s="98"/>
      <c r="C55" s="103">
        <v>1</v>
      </c>
      <c r="D55" s="104" t="s">
        <v>27</v>
      </c>
      <c r="E55" s="105">
        <f>'AC část_SO06'!H47</f>
        <v>0</v>
      </c>
      <c r="F55" s="106">
        <v>0.21</v>
      </c>
      <c r="G55" s="107">
        <f aca="true" t="shared" si="5" ref="G55:G58">+E55*(1+F55)</f>
        <v>0</v>
      </c>
      <c r="H55" s="96"/>
      <c r="I55" s="86"/>
      <c r="J55" s="97"/>
    </row>
    <row r="56" spans="1:10" s="87" customFormat="1" ht="16.5" customHeight="1">
      <c r="A56" s="85"/>
      <c r="B56" s="98"/>
      <c r="C56" s="108">
        <v>2</v>
      </c>
      <c r="D56" s="109" t="s">
        <v>28</v>
      </c>
      <c r="E56" s="110">
        <f>'DC část_SO06'!H23</f>
        <v>0</v>
      </c>
      <c r="F56" s="111">
        <v>0.21</v>
      </c>
      <c r="G56" s="112">
        <f t="shared" si="5"/>
        <v>0</v>
      </c>
      <c r="H56" s="96"/>
      <c r="I56" s="86"/>
      <c r="J56" s="97"/>
    </row>
    <row r="57" spans="1:10" s="87" customFormat="1" ht="16.5" customHeight="1">
      <c r="A57" s="85"/>
      <c r="B57" s="98"/>
      <c r="C57" s="108">
        <v>3</v>
      </c>
      <c r="D57" s="109" t="s">
        <v>29</v>
      </c>
      <c r="E57" s="110">
        <f>Konstrukce_SO06!H19</f>
        <v>0</v>
      </c>
      <c r="F57" s="111">
        <v>0.21</v>
      </c>
      <c r="G57" s="112">
        <f t="shared" si="5"/>
        <v>0</v>
      </c>
      <c r="H57" s="96"/>
      <c r="I57" s="86"/>
      <c r="J57" s="97"/>
    </row>
    <row r="58" spans="1:10" s="87" customFormat="1" ht="16.5" customHeight="1" thickBot="1">
      <c r="A58" s="85"/>
      <c r="B58" s="98"/>
      <c r="C58" s="113">
        <v>4</v>
      </c>
      <c r="D58" s="114" t="s">
        <v>34</v>
      </c>
      <c r="E58" s="115">
        <f>'Střídače+panely_SO06'!H23</f>
        <v>0</v>
      </c>
      <c r="F58" s="116">
        <v>0.21</v>
      </c>
      <c r="G58" s="117">
        <f t="shared" si="5"/>
        <v>0</v>
      </c>
      <c r="H58" s="96"/>
      <c r="I58" s="86"/>
      <c r="J58" s="118"/>
    </row>
    <row r="59" spans="1:10" s="87" customFormat="1" ht="16.5" customHeight="1" thickBot="1">
      <c r="A59" s="85"/>
      <c r="B59" s="98"/>
      <c r="C59" s="91"/>
      <c r="D59" s="95"/>
      <c r="E59" s="93"/>
      <c r="F59" s="93"/>
      <c r="G59" s="95"/>
      <c r="H59" s="96"/>
      <c r="I59" s="86"/>
      <c r="J59" s="97"/>
    </row>
    <row r="60" spans="1:10" s="87" customFormat="1" ht="16.5" customHeight="1" thickBot="1">
      <c r="A60" s="85"/>
      <c r="B60" s="98"/>
      <c r="C60" s="99" t="s">
        <v>22</v>
      </c>
      <c r="D60" s="100" t="s">
        <v>81</v>
      </c>
      <c r="E60" s="101" t="s">
        <v>23</v>
      </c>
      <c r="F60" s="101" t="s">
        <v>33</v>
      </c>
      <c r="G60" s="102" t="s">
        <v>24</v>
      </c>
      <c r="H60" s="96"/>
      <c r="I60" s="86"/>
      <c r="J60" s="97"/>
    </row>
    <row r="61" spans="1:10" s="87" customFormat="1" ht="16.5" customHeight="1">
      <c r="A61" s="85"/>
      <c r="B61" s="98"/>
      <c r="C61" s="103">
        <v>1</v>
      </c>
      <c r="D61" s="104" t="s">
        <v>27</v>
      </c>
      <c r="E61" s="105">
        <f>'AC část_SO07'!H48</f>
        <v>0</v>
      </c>
      <c r="F61" s="106">
        <v>0.21</v>
      </c>
      <c r="G61" s="107">
        <f aca="true" t="shared" si="6" ref="G61:G64">+E61*(1+F61)</f>
        <v>0</v>
      </c>
      <c r="H61" s="96"/>
      <c r="I61" s="86"/>
      <c r="J61" s="97"/>
    </row>
    <row r="62" spans="1:10" s="87" customFormat="1" ht="16.5" customHeight="1">
      <c r="A62" s="85"/>
      <c r="B62" s="98"/>
      <c r="C62" s="108">
        <v>2</v>
      </c>
      <c r="D62" s="109" t="s">
        <v>28</v>
      </c>
      <c r="E62" s="110">
        <f>'DC část SO07'!H23</f>
        <v>0</v>
      </c>
      <c r="F62" s="111">
        <v>0.21</v>
      </c>
      <c r="G62" s="112">
        <f t="shared" si="6"/>
        <v>0</v>
      </c>
      <c r="H62" s="96"/>
      <c r="I62" s="86"/>
      <c r="J62" s="97"/>
    </row>
    <row r="63" spans="1:10" s="87" customFormat="1" ht="16.5" customHeight="1">
      <c r="A63" s="85"/>
      <c r="B63" s="98"/>
      <c r="C63" s="108">
        <v>3</v>
      </c>
      <c r="D63" s="109" t="s">
        <v>29</v>
      </c>
      <c r="E63" s="110">
        <f>Konstrukce_SO07!H19</f>
        <v>0</v>
      </c>
      <c r="F63" s="111">
        <v>0.21</v>
      </c>
      <c r="G63" s="112">
        <f t="shared" si="6"/>
        <v>0</v>
      </c>
      <c r="H63" s="96"/>
      <c r="I63" s="86"/>
      <c r="J63" s="97"/>
    </row>
    <row r="64" spans="1:10" s="87" customFormat="1" ht="16.5" customHeight="1" thickBot="1">
      <c r="A64" s="85"/>
      <c r="B64" s="98"/>
      <c r="C64" s="113">
        <v>4</v>
      </c>
      <c r="D64" s="114" t="s">
        <v>34</v>
      </c>
      <c r="E64" s="115">
        <f>'Střídače+panely_SO07'!H23</f>
        <v>0</v>
      </c>
      <c r="F64" s="116">
        <v>0.21</v>
      </c>
      <c r="G64" s="117">
        <f t="shared" si="6"/>
        <v>0</v>
      </c>
      <c r="H64" s="96"/>
      <c r="I64" s="86"/>
      <c r="J64" s="118"/>
    </row>
    <row r="65" spans="1:10" s="87" customFormat="1" ht="16.5" customHeight="1" thickBot="1">
      <c r="A65" s="85"/>
      <c r="B65" s="98"/>
      <c r="C65" s="91"/>
      <c r="D65" s="95"/>
      <c r="E65" s="93"/>
      <c r="F65" s="93"/>
      <c r="G65" s="95"/>
      <c r="H65" s="96"/>
      <c r="I65" s="86"/>
      <c r="J65" s="97"/>
    </row>
    <row r="66" spans="1:10" s="87" customFormat="1" ht="16.5" customHeight="1" thickBot="1">
      <c r="A66" s="85"/>
      <c r="B66" s="98"/>
      <c r="C66" s="91"/>
      <c r="D66" s="120" t="s">
        <v>109</v>
      </c>
      <c r="E66" s="137">
        <v>0</v>
      </c>
      <c r="F66" s="121">
        <v>0.21</v>
      </c>
      <c r="G66" s="122">
        <f>+E66*(1+F66)</f>
        <v>0</v>
      </c>
      <c r="H66" s="123"/>
      <c r="I66" s="86"/>
      <c r="J66" s="97"/>
    </row>
    <row r="67" spans="1:10" s="87" customFormat="1" ht="16.5" customHeight="1">
      <c r="A67" s="85"/>
      <c r="B67" s="98"/>
      <c r="C67" s="91"/>
      <c r="D67" s="95"/>
      <c r="E67" s="93"/>
      <c r="F67" s="93"/>
      <c r="G67" s="95"/>
      <c r="H67" s="96"/>
      <c r="I67" s="86"/>
      <c r="J67" s="97"/>
    </row>
    <row r="68" spans="1:10" s="87" customFormat="1" ht="16.5" customHeight="1" thickBot="1">
      <c r="A68" s="85"/>
      <c r="B68" s="98"/>
      <c r="C68" s="91"/>
      <c r="D68" s="95"/>
      <c r="E68" s="93"/>
      <c r="F68" s="93"/>
      <c r="G68" s="95"/>
      <c r="H68" s="96"/>
      <c r="I68" s="86"/>
      <c r="J68" s="97"/>
    </row>
    <row r="69" spans="1:10" s="87" customFormat="1" ht="16.5" customHeight="1" thickBot="1">
      <c r="A69" s="85"/>
      <c r="B69" s="98"/>
      <c r="C69" s="91"/>
      <c r="D69" s="124" t="s">
        <v>25</v>
      </c>
      <c r="E69" s="125">
        <f>SUM(E25:E66)</f>
        <v>0</v>
      </c>
      <c r="F69" s="121">
        <v>0.21</v>
      </c>
      <c r="G69" s="126">
        <f>+E69*(1+F69)</f>
        <v>0</v>
      </c>
      <c r="H69" s="96"/>
      <c r="I69" s="86"/>
      <c r="J69" s="118"/>
    </row>
    <row r="70" spans="1:10" s="87" customFormat="1" ht="16.5" customHeight="1">
      <c r="A70" s="85"/>
      <c r="B70" s="98"/>
      <c r="C70" s="91"/>
      <c r="D70" s="95"/>
      <c r="E70" s="93"/>
      <c r="F70" s="93"/>
      <c r="G70" s="95"/>
      <c r="H70" s="96"/>
      <c r="I70" s="86"/>
      <c r="J70" s="97"/>
    </row>
    <row r="71" spans="1:10" s="87" customFormat="1" ht="16.5" customHeight="1">
      <c r="A71" s="85"/>
      <c r="B71" s="98"/>
      <c r="C71" s="91"/>
      <c r="D71" s="95"/>
      <c r="E71" s="93"/>
      <c r="F71" s="93"/>
      <c r="G71" s="95"/>
      <c r="H71" s="96"/>
      <c r="I71" s="86"/>
      <c r="J71" s="97"/>
    </row>
    <row r="72" spans="1:10" s="87" customFormat="1" ht="16.5" customHeight="1">
      <c r="A72" s="85"/>
      <c r="B72" s="98"/>
      <c r="C72" s="91"/>
      <c r="D72" s="95"/>
      <c r="E72" s="93"/>
      <c r="F72" s="93"/>
      <c r="G72" s="95"/>
      <c r="H72" s="96"/>
      <c r="I72" s="86"/>
      <c r="J72" s="97"/>
    </row>
    <row r="73" spans="1:10" s="87" customFormat="1" ht="16.5" customHeight="1">
      <c r="A73" s="85"/>
      <c r="B73" s="98"/>
      <c r="C73" s="91"/>
      <c r="D73" s="95"/>
      <c r="E73" s="93"/>
      <c r="F73" s="93"/>
      <c r="G73" s="95"/>
      <c r="H73" s="96"/>
      <c r="I73" s="86"/>
      <c r="J73" s="97"/>
    </row>
    <row r="74" spans="1:10" s="87" customFormat="1" ht="16.5" customHeight="1">
      <c r="A74" s="85"/>
      <c r="B74" s="98"/>
      <c r="C74" s="91"/>
      <c r="D74" s="95" t="s">
        <v>104</v>
      </c>
      <c r="E74" s="93"/>
      <c r="F74" s="93"/>
      <c r="G74" s="95"/>
      <c r="H74" s="96"/>
      <c r="I74" s="86"/>
      <c r="J74" s="97"/>
    </row>
    <row r="75" spans="1:10" s="87" customFormat="1" ht="16.5" customHeight="1" thickBot="1">
      <c r="A75" s="85"/>
      <c r="B75" s="127"/>
      <c r="C75" s="128"/>
      <c r="D75" s="129" t="s">
        <v>26</v>
      </c>
      <c r="E75" s="130"/>
      <c r="F75" s="130"/>
      <c r="G75" s="129"/>
      <c r="H75" s="131"/>
      <c r="I75" s="86"/>
      <c r="J75" s="97"/>
    </row>
    <row r="76" spans="1:10" s="87" customFormat="1" ht="5.25" customHeight="1">
      <c r="A76" s="85"/>
      <c r="B76" s="132"/>
      <c r="C76" s="91"/>
      <c r="D76" s="95"/>
      <c r="E76" s="93"/>
      <c r="F76" s="93"/>
      <c r="G76" s="95"/>
      <c r="H76" s="95"/>
      <c r="I76" s="86"/>
      <c r="J76" s="97"/>
    </row>
    <row r="77" spans="1:10" s="87" customFormat="1" ht="16.5" customHeight="1">
      <c r="A77" s="85"/>
      <c r="B77" s="132"/>
      <c r="C77" s="91"/>
      <c r="D77" s="95"/>
      <c r="E77" s="93"/>
      <c r="F77" s="93"/>
      <c r="G77" s="95"/>
      <c r="H77" s="95"/>
      <c r="I77" s="86"/>
      <c r="J77" s="97"/>
    </row>
    <row r="78" spans="1:10" s="87" customFormat="1" ht="16.5" customHeight="1">
      <c r="A78" s="85"/>
      <c r="B78" s="132"/>
      <c r="C78" s="91"/>
      <c r="D78" s="95"/>
      <c r="E78" s="93"/>
      <c r="F78" s="93"/>
      <c r="G78" s="95"/>
      <c r="H78" s="95"/>
      <c r="I78" s="86"/>
      <c r="J78" s="97"/>
    </row>
    <row r="79" spans="2:10" s="87" customFormat="1" ht="16.5" customHeight="1">
      <c r="B79" s="133"/>
      <c r="C79" s="134"/>
      <c r="D79" s="135"/>
      <c r="E79" s="136"/>
      <c r="F79" s="136"/>
      <c r="G79" s="135"/>
      <c r="H79" s="135"/>
      <c r="I79" s="86"/>
      <c r="J79" s="97"/>
    </row>
    <row r="80" spans="2:10" s="87" customFormat="1" ht="16.5" customHeight="1">
      <c r="B80" s="133"/>
      <c r="C80" s="134"/>
      <c r="D80" s="135"/>
      <c r="E80" s="136"/>
      <c r="F80" s="136"/>
      <c r="G80" s="135"/>
      <c r="H80" s="135"/>
      <c r="I80" s="86"/>
      <c r="J80" s="97"/>
    </row>
    <row r="81" spans="2:10" s="87" customFormat="1" ht="16.5" customHeight="1">
      <c r="B81" s="133"/>
      <c r="C81" s="134"/>
      <c r="D81" s="135"/>
      <c r="E81" s="136"/>
      <c r="F81" s="136"/>
      <c r="G81" s="135"/>
      <c r="H81" s="135"/>
      <c r="I81" s="86"/>
      <c r="J81" s="97"/>
    </row>
    <row r="82" spans="2:10" s="87" customFormat="1" ht="16.5" customHeight="1">
      <c r="B82" s="133"/>
      <c r="C82" s="134"/>
      <c r="D82" s="135"/>
      <c r="E82" s="136"/>
      <c r="F82" s="136"/>
      <c r="G82" s="135"/>
      <c r="H82" s="135"/>
      <c r="I82" s="86"/>
      <c r="J82" s="97"/>
    </row>
    <row r="83" spans="2:10" s="87" customFormat="1" ht="16.5" customHeight="1">
      <c r="B83" s="133"/>
      <c r="C83" s="134"/>
      <c r="D83" s="135"/>
      <c r="E83" s="136"/>
      <c r="F83" s="136"/>
      <c r="G83" s="135"/>
      <c r="H83" s="135"/>
      <c r="I83" s="86"/>
      <c r="J83" s="97"/>
    </row>
    <row r="84" spans="2:10" s="87" customFormat="1" ht="16.5" customHeight="1">
      <c r="B84" s="133"/>
      <c r="C84" s="134"/>
      <c r="D84" s="135"/>
      <c r="E84" s="136"/>
      <c r="F84" s="136"/>
      <c r="G84" s="135"/>
      <c r="H84" s="135"/>
      <c r="I84" s="86"/>
      <c r="J84" s="97"/>
    </row>
    <row r="85" spans="2:10" s="87" customFormat="1" ht="16.5" customHeight="1">
      <c r="B85" s="133"/>
      <c r="C85" s="134"/>
      <c r="D85" s="135"/>
      <c r="E85" s="136"/>
      <c r="F85" s="136"/>
      <c r="G85" s="135"/>
      <c r="H85" s="135"/>
      <c r="I85" s="86"/>
      <c r="J85" s="97"/>
    </row>
    <row r="86" spans="2:10" s="87" customFormat="1" ht="16.5" customHeight="1">
      <c r="B86" s="133"/>
      <c r="C86" s="134"/>
      <c r="D86" s="135"/>
      <c r="E86" s="136"/>
      <c r="F86" s="136"/>
      <c r="G86" s="135"/>
      <c r="H86" s="135"/>
      <c r="I86" s="86"/>
      <c r="J86" s="97"/>
    </row>
    <row r="87" spans="2:10" s="87" customFormat="1" ht="16.5" customHeight="1">
      <c r="B87" s="133"/>
      <c r="C87" s="134"/>
      <c r="D87" s="135"/>
      <c r="E87" s="136"/>
      <c r="F87" s="136"/>
      <c r="G87" s="135"/>
      <c r="H87" s="135"/>
      <c r="I87" s="86"/>
      <c r="J87" s="97"/>
    </row>
    <row r="88" spans="2:10" s="87" customFormat="1" ht="16.5" customHeight="1">
      <c r="B88" s="133"/>
      <c r="C88" s="134"/>
      <c r="D88" s="135"/>
      <c r="E88" s="136"/>
      <c r="F88" s="136"/>
      <c r="G88" s="135"/>
      <c r="H88" s="135"/>
      <c r="I88" s="86"/>
      <c r="J88" s="97"/>
    </row>
    <row r="89" spans="2:10" s="87" customFormat="1" ht="16.5" customHeight="1">
      <c r="B89" s="133"/>
      <c r="C89" s="134"/>
      <c r="D89" s="135"/>
      <c r="E89" s="136"/>
      <c r="F89" s="136"/>
      <c r="G89" s="135"/>
      <c r="H89" s="135"/>
      <c r="I89" s="86"/>
      <c r="J89" s="97"/>
    </row>
    <row r="90" spans="2:10" s="87" customFormat="1" ht="16.5" customHeight="1">
      <c r="B90" s="133"/>
      <c r="C90" s="134"/>
      <c r="D90" s="135"/>
      <c r="E90" s="136"/>
      <c r="F90" s="136"/>
      <c r="G90" s="135"/>
      <c r="H90" s="135"/>
      <c r="I90" s="86"/>
      <c r="J90" s="97"/>
    </row>
    <row r="91" spans="2:10" s="87" customFormat="1" ht="16.5" customHeight="1">
      <c r="B91" s="133"/>
      <c r="C91" s="134"/>
      <c r="D91" s="135"/>
      <c r="E91" s="136"/>
      <c r="F91" s="136"/>
      <c r="G91" s="135"/>
      <c r="H91" s="135"/>
      <c r="I91" s="86"/>
      <c r="J91" s="97"/>
    </row>
    <row r="92" spans="2:10" s="87" customFormat="1" ht="16.5" customHeight="1">
      <c r="B92" s="133"/>
      <c r="C92" s="134"/>
      <c r="D92" s="135"/>
      <c r="E92" s="136"/>
      <c r="F92" s="136"/>
      <c r="G92" s="135"/>
      <c r="H92" s="135"/>
      <c r="I92" s="86"/>
      <c r="J92" s="97"/>
    </row>
    <row r="93" spans="2:10" s="87" customFormat="1" ht="16.5" customHeight="1">
      <c r="B93" s="133"/>
      <c r="C93" s="134"/>
      <c r="D93" s="135"/>
      <c r="E93" s="136"/>
      <c r="F93" s="136"/>
      <c r="G93" s="135"/>
      <c r="H93" s="135"/>
      <c r="I93" s="86"/>
      <c r="J93" s="97"/>
    </row>
    <row r="94" spans="2:10" s="87" customFormat="1" ht="16.5" customHeight="1">
      <c r="B94" s="133"/>
      <c r="C94" s="134"/>
      <c r="D94" s="135"/>
      <c r="E94" s="136"/>
      <c r="F94" s="136"/>
      <c r="G94" s="135"/>
      <c r="H94" s="135"/>
      <c r="I94" s="86"/>
      <c r="J94" s="97"/>
    </row>
    <row r="95" spans="2:10" s="87" customFormat="1" ht="16.5" customHeight="1">
      <c r="B95" s="133"/>
      <c r="C95" s="134"/>
      <c r="D95" s="135"/>
      <c r="E95" s="136"/>
      <c r="F95" s="136"/>
      <c r="G95" s="135"/>
      <c r="H95" s="135"/>
      <c r="I95" s="86"/>
      <c r="J95" s="97"/>
    </row>
    <row r="96" spans="2:10" s="87" customFormat="1" ht="16.5" customHeight="1">
      <c r="B96" s="133"/>
      <c r="C96" s="134"/>
      <c r="D96" s="135"/>
      <c r="E96" s="136"/>
      <c r="F96" s="136"/>
      <c r="G96" s="135"/>
      <c r="H96" s="135"/>
      <c r="I96" s="86"/>
      <c r="J96" s="97"/>
    </row>
    <row r="97" spans="2:10" s="87" customFormat="1" ht="16.5" customHeight="1">
      <c r="B97" s="133"/>
      <c r="C97" s="134"/>
      <c r="D97" s="135"/>
      <c r="E97" s="136"/>
      <c r="F97" s="136"/>
      <c r="G97" s="135"/>
      <c r="H97" s="135"/>
      <c r="I97" s="86"/>
      <c r="J97" s="97"/>
    </row>
    <row r="98" spans="2:10" s="87" customFormat="1" ht="16.5" customHeight="1">
      <c r="B98" s="133"/>
      <c r="C98" s="134"/>
      <c r="D98" s="135"/>
      <c r="E98" s="136"/>
      <c r="F98" s="136"/>
      <c r="G98" s="135"/>
      <c r="H98" s="135"/>
      <c r="I98" s="86"/>
      <c r="J98" s="97"/>
    </row>
    <row r="99" spans="2:10" s="87" customFormat="1" ht="16.5" customHeight="1">
      <c r="B99" s="133"/>
      <c r="C99" s="134"/>
      <c r="D99" s="135"/>
      <c r="E99" s="136"/>
      <c r="F99" s="136"/>
      <c r="G99" s="135"/>
      <c r="H99" s="135"/>
      <c r="I99" s="86"/>
      <c r="J99" s="97"/>
    </row>
    <row r="100" spans="2:10" s="87" customFormat="1" ht="16.5" customHeight="1">
      <c r="B100" s="133"/>
      <c r="C100" s="134"/>
      <c r="D100" s="135"/>
      <c r="E100" s="136"/>
      <c r="F100" s="136"/>
      <c r="G100" s="135"/>
      <c r="H100" s="135"/>
      <c r="I100" s="86"/>
      <c r="J100" s="97"/>
    </row>
    <row r="101" spans="2:10" s="87" customFormat="1" ht="16.5" customHeight="1">
      <c r="B101" s="133"/>
      <c r="C101" s="134"/>
      <c r="D101" s="135"/>
      <c r="E101" s="136"/>
      <c r="F101" s="136"/>
      <c r="G101" s="135"/>
      <c r="H101" s="135"/>
      <c r="I101" s="86"/>
      <c r="J101" s="97"/>
    </row>
    <row r="102" spans="2:10" s="87" customFormat="1" ht="16.5" customHeight="1">
      <c r="B102" s="133"/>
      <c r="C102" s="134"/>
      <c r="D102" s="135"/>
      <c r="E102" s="136"/>
      <c r="F102" s="136"/>
      <c r="G102" s="135"/>
      <c r="H102" s="135"/>
      <c r="I102" s="86"/>
      <c r="J102" s="97"/>
    </row>
    <row r="103" spans="2:10" s="87" customFormat="1" ht="16.5" customHeight="1">
      <c r="B103" s="133"/>
      <c r="C103" s="134"/>
      <c r="D103" s="135"/>
      <c r="E103" s="136"/>
      <c r="F103" s="136"/>
      <c r="G103" s="135"/>
      <c r="H103" s="135"/>
      <c r="I103" s="86"/>
      <c r="J103" s="97"/>
    </row>
    <row r="104" spans="2:10" s="87" customFormat="1" ht="16.5" customHeight="1">
      <c r="B104" s="133"/>
      <c r="C104" s="134"/>
      <c r="D104" s="135"/>
      <c r="E104" s="136"/>
      <c r="F104" s="136"/>
      <c r="G104" s="135"/>
      <c r="H104" s="135"/>
      <c r="I104" s="86"/>
      <c r="J104" s="97"/>
    </row>
    <row r="105" spans="2:10" s="87" customFormat="1" ht="16.5" customHeight="1">
      <c r="B105" s="133"/>
      <c r="C105" s="134"/>
      <c r="D105" s="135"/>
      <c r="E105" s="136"/>
      <c r="F105" s="136"/>
      <c r="G105" s="135"/>
      <c r="H105" s="135"/>
      <c r="I105" s="86"/>
      <c r="J105" s="97"/>
    </row>
    <row r="106" spans="2:10" s="87" customFormat="1" ht="16.5" customHeight="1">
      <c r="B106" s="133"/>
      <c r="C106" s="134"/>
      <c r="D106" s="135"/>
      <c r="E106" s="136"/>
      <c r="F106" s="136"/>
      <c r="G106" s="135"/>
      <c r="H106" s="135"/>
      <c r="I106" s="86"/>
      <c r="J106" s="97"/>
    </row>
    <row r="107" spans="2:10" s="87" customFormat="1" ht="16.5" customHeight="1">
      <c r="B107" s="133"/>
      <c r="C107" s="134"/>
      <c r="D107" s="135"/>
      <c r="E107" s="136"/>
      <c r="F107" s="136"/>
      <c r="G107" s="135"/>
      <c r="H107" s="135"/>
      <c r="I107" s="86"/>
      <c r="J107" s="97"/>
    </row>
    <row r="108" spans="2:10" s="87" customFormat="1" ht="16.5" customHeight="1">
      <c r="B108" s="133"/>
      <c r="C108" s="134"/>
      <c r="D108" s="135"/>
      <c r="E108" s="136"/>
      <c r="F108" s="136"/>
      <c r="G108" s="135"/>
      <c r="H108" s="135"/>
      <c r="I108" s="86"/>
      <c r="J108" s="97"/>
    </row>
    <row r="109" spans="2:10" s="87" customFormat="1" ht="16.5" customHeight="1">
      <c r="B109" s="133"/>
      <c r="C109" s="134"/>
      <c r="D109" s="135"/>
      <c r="E109" s="136"/>
      <c r="F109" s="136"/>
      <c r="G109" s="135"/>
      <c r="H109" s="135"/>
      <c r="I109" s="86"/>
      <c r="J109" s="97"/>
    </row>
    <row r="110" spans="2:10" s="87" customFormat="1" ht="16.5" customHeight="1">
      <c r="B110" s="133"/>
      <c r="C110" s="134"/>
      <c r="D110" s="135"/>
      <c r="E110" s="136"/>
      <c r="F110" s="136"/>
      <c r="G110" s="135"/>
      <c r="H110" s="135"/>
      <c r="I110" s="86"/>
      <c r="J110" s="97"/>
    </row>
    <row r="111" spans="2:10" s="87" customFormat="1" ht="16.5" customHeight="1">
      <c r="B111" s="133"/>
      <c r="C111" s="134"/>
      <c r="D111" s="135"/>
      <c r="E111" s="136"/>
      <c r="F111" s="136"/>
      <c r="G111" s="135"/>
      <c r="H111" s="135"/>
      <c r="I111" s="86"/>
      <c r="J111" s="97"/>
    </row>
    <row r="112" spans="2:10" s="87" customFormat="1" ht="16.5" customHeight="1">
      <c r="B112" s="133"/>
      <c r="C112" s="134"/>
      <c r="D112" s="135"/>
      <c r="E112" s="136"/>
      <c r="F112" s="136"/>
      <c r="G112" s="135"/>
      <c r="H112" s="135"/>
      <c r="I112" s="86"/>
      <c r="J112" s="97"/>
    </row>
    <row r="113" spans="2:10" s="87" customFormat="1" ht="16.5" customHeight="1">
      <c r="B113" s="133"/>
      <c r="C113" s="134"/>
      <c r="D113" s="135"/>
      <c r="E113" s="136"/>
      <c r="F113" s="136"/>
      <c r="G113" s="135"/>
      <c r="H113" s="135"/>
      <c r="I113" s="86"/>
      <c r="J113" s="97"/>
    </row>
    <row r="114" spans="2:10" s="87" customFormat="1" ht="16.5" customHeight="1">
      <c r="B114" s="133"/>
      <c r="C114" s="134"/>
      <c r="D114" s="135"/>
      <c r="E114" s="136"/>
      <c r="F114" s="136"/>
      <c r="G114" s="135"/>
      <c r="H114" s="135"/>
      <c r="I114" s="86"/>
      <c r="J114" s="97"/>
    </row>
    <row r="115" spans="2:10" s="87" customFormat="1" ht="16.5" customHeight="1">
      <c r="B115" s="133"/>
      <c r="C115" s="134"/>
      <c r="D115" s="135"/>
      <c r="E115" s="136"/>
      <c r="F115" s="136"/>
      <c r="G115" s="135"/>
      <c r="H115" s="135"/>
      <c r="I115" s="86"/>
      <c r="J115" s="97"/>
    </row>
    <row r="116" spans="2:10" s="87" customFormat="1" ht="16.5" customHeight="1">
      <c r="B116" s="133"/>
      <c r="C116" s="134"/>
      <c r="D116" s="135"/>
      <c r="E116" s="136"/>
      <c r="F116" s="136"/>
      <c r="G116" s="135"/>
      <c r="H116" s="135"/>
      <c r="I116" s="86"/>
      <c r="J116" s="97"/>
    </row>
    <row r="117" spans="2:10" s="87" customFormat="1" ht="16.5" customHeight="1">
      <c r="B117" s="133"/>
      <c r="C117" s="134"/>
      <c r="D117" s="135"/>
      <c r="E117" s="136"/>
      <c r="F117" s="136"/>
      <c r="G117" s="135"/>
      <c r="H117" s="135"/>
      <c r="I117" s="86"/>
      <c r="J117" s="97"/>
    </row>
    <row r="118" spans="2:10" s="87" customFormat="1" ht="16.5" customHeight="1">
      <c r="B118" s="133"/>
      <c r="C118" s="134"/>
      <c r="D118" s="135"/>
      <c r="E118" s="136"/>
      <c r="F118" s="136"/>
      <c r="G118" s="135"/>
      <c r="H118" s="135"/>
      <c r="I118" s="86"/>
      <c r="J118" s="97"/>
    </row>
    <row r="119" spans="2:10" s="87" customFormat="1" ht="16.5" customHeight="1">
      <c r="B119" s="133"/>
      <c r="C119" s="134"/>
      <c r="D119" s="135"/>
      <c r="E119" s="136"/>
      <c r="F119" s="136"/>
      <c r="G119" s="135"/>
      <c r="H119" s="135"/>
      <c r="I119" s="86"/>
      <c r="J119" s="97"/>
    </row>
    <row r="120" spans="2:10" s="87" customFormat="1" ht="16.5" customHeight="1">
      <c r="B120" s="133"/>
      <c r="C120" s="134"/>
      <c r="D120" s="135"/>
      <c r="E120" s="136"/>
      <c r="F120" s="136"/>
      <c r="G120" s="135"/>
      <c r="H120" s="135"/>
      <c r="I120" s="86"/>
      <c r="J120" s="97"/>
    </row>
    <row r="121" spans="2:10" s="87" customFormat="1" ht="16.5" customHeight="1">
      <c r="B121" s="133"/>
      <c r="C121" s="134"/>
      <c r="D121" s="135"/>
      <c r="E121" s="136"/>
      <c r="F121" s="136"/>
      <c r="G121" s="135"/>
      <c r="H121" s="135"/>
      <c r="I121" s="86"/>
      <c r="J121" s="97"/>
    </row>
    <row r="122" spans="2:10" s="87" customFormat="1" ht="16.5" customHeight="1">
      <c r="B122" s="133"/>
      <c r="C122" s="134"/>
      <c r="D122" s="135"/>
      <c r="E122" s="136"/>
      <c r="F122" s="136"/>
      <c r="G122" s="135"/>
      <c r="H122" s="135"/>
      <c r="I122" s="86"/>
      <c r="J122" s="97"/>
    </row>
    <row r="123" spans="2:10" s="87" customFormat="1" ht="16.5" customHeight="1">
      <c r="B123" s="133"/>
      <c r="C123" s="134"/>
      <c r="D123" s="135"/>
      <c r="E123" s="136"/>
      <c r="F123" s="136"/>
      <c r="G123" s="135"/>
      <c r="H123" s="135"/>
      <c r="I123" s="86"/>
      <c r="J123" s="97"/>
    </row>
    <row r="124" spans="2:10" s="87" customFormat="1" ht="16.5" customHeight="1">
      <c r="B124" s="133"/>
      <c r="C124" s="134"/>
      <c r="D124" s="135"/>
      <c r="E124" s="136"/>
      <c r="F124" s="136"/>
      <c r="G124" s="135"/>
      <c r="H124" s="135"/>
      <c r="I124" s="86"/>
      <c r="J124" s="97"/>
    </row>
    <row r="125" spans="2:10" s="87" customFormat="1" ht="16.5" customHeight="1">
      <c r="B125" s="133"/>
      <c r="C125" s="134"/>
      <c r="D125" s="135"/>
      <c r="E125" s="136"/>
      <c r="F125" s="136"/>
      <c r="G125" s="135"/>
      <c r="H125" s="135"/>
      <c r="I125" s="86"/>
      <c r="J125" s="97"/>
    </row>
    <row r="126" spans="2:10" s="87" customFormat="1" ht="16.5" customHeight="1">
      <c r="B126" s="133"/>
      <c r="C126" s="134"/>
      <c r="D126" s="135"/>
      <c r="E126" s="136"/>
      <c r="F126" s="136"/>
      <c r="G126" s="135"/>
      <c r="H126" s="135"/>
      <c r="I126" s="86"/>
      <c r="J126" s="97"/>
    </row>
    <row r="127" spans="2:10" s="87" customFormat="1" ht="16.5" customHeight="1">
      <c r="B127" s="133"/>
      <c r="C127" s="134"/>
      <c r="D127" s="135"/>
      <c r="E127" s="136"/>
      <c r="F127" s="136"/>
      <c r="G127" s="135"/>
      <c r="H127" s="135"/>
      <c r="I127" s="86"/>
      <c r="J127" s="97"/>
    </row>
    <row r="128" spans="2:10" s="87" customFormat="1" ht="16.5" customHeight="1">
      <c r="B128" s="133"/>
      <c r="C128" s="134"/>
      <c r="D128" s="135"/>
      <c r="E128" s="136"/>
      <c r="F128" s="136"/>
      <c r="G128" s="135"/>
      <c r="H128" s="135"/>
      <c r="I128" s="86"/>
      <c r="J128" s="97"/>
    </row>
    <row r="129" spans="2:10" s="87" customFormat="1" ht="16.5" customHeight="1">
      <c r="B129" s="133"/>
      <c r="C129" s="134"/>
      <c r="D129" s="135"/>
      <c r="E129" s="136"/>
      <c r="F129" s="136"/>
      <c r="G129" s="135"/>
      <c r="H129" s="135"/>
      <c r="I129" s="86"/>
      <c r="J129" s="97"/>
    </row>
    <row r="130" spans="2:10" s="87" customFormat="1" ht="16.5" customHeight="1">
      <c r="B130" s="133"/>
      <c r="C130" s="134"/>
      <c r="D130" s="135"/>
      <c r="E130" s="136"/>
      <c r="F130" s="136"/>
      <c r="G130" s="135"/>
      <c r="H130" s="135"/>
      <c r="I130" s="86"/>
      <c r="J130" s="97"/>
    </row>
    <row r="131" spans="2:10" s="87" customFormat="1" ht="16.5" customHeight="1">
      <c r="B131" s="133"/>
      <c r="C131" s="134"/>
      <c r="D131" s="135"/>
      <c r="E131" s="136"/>
      <c r="F131" s="136"/>
      <c r="G131" s="135"/>
      <c r="H131" s="135"/>
      <c r="I131" s="86"/>
      <c r="J131" s="97"/>
    </row>
    <row r="132" spans="2:10" s="87" customFormat="1" ht="16.5" customHeight="1">
      <c r="B132" s="133"/>
      <c r="C132" s="134"/>
      <c r="D132" s="135"/>
      <c r="E132" s="136"/>
      <c r="F132" s="136"/>
      <c r="G132" s="135"/>
      <c r="H132" s="135"/>
      <c r="I132" s="86"/>
      <c r="J132" s="97"/>
    </row>
    <row r="133" spans="2:10" s="87" customFormat="1" ht="16.5" customHeight="1">
      <c r="B133" s="133"/>
      <c r="C133" s="134"/>
      <c r="D133" s="135"/>
      <c r="E133" s="136"/>
      <c r="F133" s="136"/>
      <c r="G133" s="135"/>
      <c r="H133" s="135"/>
      <c r="I133" s="86"/>
      <c r="J133" s="97"/>
    </row>
    <row r="134" spans="2:10" s="87" customFormat="1" ht="16.5" customHeight="1">
      <c r="B134" s="133"/>
      <c r="C134" s="134"/>
      <c r="D134" s="135"/>
      <c r="E134" s="136"/>
      <c r="F134" s="136"/>
      <c r="G134" s="135"/>
      <c r="H134" s="135"/>
      <c r="I134" s="86"/>
      <c r="J134" s="97"/>
    </row>
    <row r="135" spans="2:10" s="87" customFormat="1" ht="16.5" customHeight="1">
      <c r="B135" s="133"/>
      <c r="C135" s="134"/>
      <c r="D135" s="135"/>
      <c r="E135" s="136"/>
      <c r="F135" s="136"/>
      <c r="G135" s="135"/>
      <c r="H135" s="135"/>
      <c r="I135" s="86"/>
      <c r="J135" s="97"/>
    </row>
    <row r="136" spans="2:10" s="87" customFormat="1" ht="16.5" customHeight="1">
      <c r="B136" s="133"/>
      <c r="C136" s="134"/>
      <c r="D136" s="135"/>
      <c r="E136" s="136"/>
      <c r="F136" s="136"/>
      <c r="G136" s="135"/>
      <c r="H136" s="135"/>
      <c r="I136" s="86"/>
      <c r="J136" s="97"/>
    </row>
    <row r="137" spans="2:10" s="87" customFormat="1" ht="16.5" customHeight="1">
      <c r="B137" s="133"/>
      <c r="C137" s="134"/>
      <c r="D137" s="135"/>
      <c r="E137" s="136"/>
      <c r="F137" s="136"/>
      <c r="G137" s="135"/>
      <c r="H137" s="135"/>
      <c r="I137" s="86"/>
      <c r="J137" s="97"/>
    </row>
    <row r="138" spans="2:10" s="87" customFormat="1" ht="16.5" customHeight="1">
      <c r="B138" s="133"/>
      <c r="C138" s="134"/>
      <c r="D138" s="135"/>
      <c r="E138" s="136"/>
      <c r="F138" s="136"/>
      <c r="G138" s="135"/>
      <c r="H138" s="135"/>
      <c r="I138" s="86"/>
      <c r="J138" s="97"/>
    </row>
    <row r="139" spans="2:10" s="87" customFormat="1" ht="16.5" customHeight="1">
      <c r="B139" s="133"/>
      <c r="C139" s="134"/>
      <c r="D139" s="135"/>
      <c r="E139" s="136"/>
      <c r="F139" s="136"/>
      <c r="G139" s="135"/>
      <c r="H139" s="135"/>
      <c r="I139" s="86"/>
      <c r="J139" s="97"/>
    </row>
    <row r="140" spans="2:10" s="87" customFormat="1" ht="16.5" customHeight="1">
      <c r="B140" s="133"/>
      <c r="C140" s="134"/>
      <c r="D140" s="135"/>
      <c r="E140" s="136"/>
      <c r="F140" s="136"/>
      <c r="G140" s="135"/>
      <c r="H140" s="135"/>
      <c r="I140" s="86"/>
      <c r="J140" s="97"/>
    </row>
    <row r="141" spans="2:10" s="87" customFormat="1" ht="16.5" customHeight="1">
      <c r="B141" s="133"/>
      <c r="C141" s="134"/>
      <c r="D141" s="135"/>
      <c r="E141" s="136"/>
      <c r="F141" s="136"/>
      <c r="G141" s="135"/>
      <c r="H141" s="135"/>
      <c r="I141" s="86"/>
      <c r="J141" s="97"/>
    </row>
    <row r="142" spans="2:10" s="87" customFormat="1" ht="16.5" customHeight="1">
      <c r="B142" s="133"/>
      <c r="C142" s="134"/>
      <c r="D142" s="135"/>
      <c r="E142" s="136"/>
      <c r="F142" s="136"/>
      <c r="G142" s="135"/>
      <c r="H142" s="135"/>
      <c r="I142" s="86"/>
      <c r="J142" s="97"/>
    </row>
    <row r="143" spans="2:10" s="87" customFormat="1" ht="16.5" customHeight="1">
      <c r="B143" s="133"/>
      <c r="C143" s="134"/>
      <c r="D143" s="135"/>
      <c r="E143" s="136"/>
      <c r="F143" s="136"/>
      <c r="G143" s="135"/>
      <c r="H143" s="135"/>
      <c r="I143" s="86"/>
      <c r="J143" s="97"/>
    </row>
    <row r="144" spans="2:10" s="87" customFormat="1" ht="16.5" customHeight="1">
      <c r="B144" s="133"/>
      <c r="C144" s="134"/>
      <c r="D144" s="135"/>
      <c r="E144" s="136"/>
      <c r="F144" s="136"/>
      <c r="G144" s="135"/>
      <c r="H144" s="135"/>
      <c r="I144" s="86"/>
      <c r="J144" s="97"/>
    </row>
    <row r="145" spans="2:10" s="87" customFormat="1" ht="16.5" customHeight="1">
      <c r="B145" s="133"/>
      <c r="C145" s="134"/>
      <c r="D145" s="135"/>
      <c r="E145" s="136"/>
      <c r="F145" s="136"/>
      <c r="G145" s="135"/>
      <c r="H145" s="135"/>
      <c r="I145" s="86"/>
      <c r="J145" s="97"/>
    </row>
    <row r="146" spans="2:10" s="87" customFormat="1" ht="16.5" customHeight="1">
      <c r="B146" s="133"/>
      <c r="C146" s="134"/>
      <c r="D146" s="135"/>
      <c r="E146" s="136"/>
      <c r="F146" s="136"/>
      <c r="G146" s="135"/>
      <c r="H146" s="135"/>
      <c r="I146" s="86"/>
      <c r="J146" s="97"/>
    </row>
    <row r="147" spans="2:10" s="87" customFormat="1" ht="16.5" customHeight="1">
      <c r="B147" s="133"/>
      <c r="C147" s="134"/>
      <c r="D147" s="135"/>
      <c r="E147" s="136"/>
      <c r="F147" s="136"/>
      <c r="G147" s="135"/>
      <c r="H147" s="135"/>
      <c r="I147" s="86"/>
      <c r="J147" s="97"/>
    </row>
    <row r="148" spans="2:10" s="87" customFormat="1" ht="16.5" customHeight="1">
      <c r="B148" s="133"/>
      <c r="C148" s="134"/>
      <c r="D148" s="135"/>
      <c r="E148" s="136"/>
      <c r="F148" s="136"/>
      <c r="G148" s="135"/>
      <c r="H148" s="135"/>
      <c r="I148" s="86"/>
      <c r="J148" s="97"/>
    </row>
    <row r="149" spans="2:10" s="87" customFormat="1" ht="16.5" customHeight="1">
      <c r="B149" s="133"/>
      <c r="C149" s="134"/>
      <c r="D149" s="135"/>
      <c r="E149" s="136"/>
      <c r="F149" s="136"/>
      <c r="G149" s="135"/>
      <c r="H149" s="135"/>
      <c r="I149" s="86"/>
      <c r="J149" s="97"/>
    </row>
    <row r="150" spans="2:10" s="87" customFormat="1" ht="16.5" customHeight="1">
      <c r="B150" s="133"/>
      <c r="C150" s="134"/>
      <c r="D150" s="135"/>
      <c r="E150" s="136"/>
      <c r="F150" s="136"/>
      <c r="G150" s="135"/>
      <c r="H150" s="135"/>
      <c r="I150" s="86"/>
      <c r="J150" s="97"/>
    </row>
    <row r="151" spans="2:10" s="87" customFormat="1" ht="16.5" customHeight="1">
      <c r="B151" s="133"/>
      <c r="C151" s="134"/>
      <c r="D151" s="135"/>
      <c r="E151" s="136"/>
      <c r="F151" s="136"/>
      <c r="G151" s="135"/>
      <c r="H151" s="135"/>
      <c r="I151" s="86"/>
      <c r="J151" s="97"/>
    </row>
    <row r="152" spans="2:10" s="87" customFormat="1" ht="16.5" customHeight="1">
      <c r="B152" s="133"/>
      <c r="C152" s="134"/>
      <c r="D152" s="135"/>
      <c r="E152" s="136"/>
      <c r="F152" s="136"/>
      <c r="G152" s="135"/>
      <c r="H152" s="135"/>
      <c r="I152" s="86"/>
      <c r="J152" s="97"/>
    </row>
    <row r="153" spans="2:10" s="87" customFormat="1" ht="16.5" customHeight="1">
      <c r="B153" s="133"/>
      <c r="C153" s="134"/>
      <c r="D153" s="135"/>
      <c r="E153" s="136"/>
      <c r="F153" s="136"/>
      <c r="G153" s="135"/>
      <c r="H153" s="135"/>
      <c r="I153" s="86"/>
      <c r="J153" s="97"/>
    </row>
    <row r="154" spans="2:10" s="87" customFormat="1" ht="16.5" customHeight="1">
      <c r="B154" s="133"/>
      <c r="C154" s="134"/>
      <c r="D154" s="135"/>
      <c r="E154" s="136"/>
      <c r="F154" s="136"/>
      <c r="G154" s="135"/>
      <c r="H154" s="135"/>
      <c r="I154" s="86"/>
      <c r="J154" s="97"/>
    </row>
    <row r="155" spans="2:10" s="87" customFormat="1" ht="16.5" customHeight="1">
      <c r="B155" s="133"/>
      <c r="C155" s="134"/>
      <c r="D155" s="135"/>
      <c r="E155" s="136"/>
      <c r="F155" s="136"/>
      <c r="G155" s="135"/>
      <c r="H155" s="135"/>
      <c r="I155" s="86"/>
      <c r="J155" s="97"/>
    </row>
    <row r="156" spans="2:10" s="87" customFormat="1" ht="16.5" customHeight="1">
      <c r="B156" s="133"/>
      <c r="C156" s="134"/>
      <c r="D156" s="135"/>
      <c r="E156" s="136"/>
      <c r="F156" s="136"/>
      <c r="G156" s="135"/>
      <c r="H156" s="135"/>
      <c r="I156" s="86"/>
      <c r="J156" s="97"/>
    </row>
    <row r="157" spans="2:10" s="87" customFormat="1" ht="16.5" customHeight="1">
      <c r="B157" s="133"/>
      <c r="C157" s="134"/>
      <c r="D157" s="135"/>
      <c r="E157" s="136"/>
      <c r="F157" s="136"/>
      <c r="G157" s="135"/>
      <c r="H157" s="135"/>
      <c r="I157" s="86"/>
      <c r="J157" s="97"/>
    </row>
    <row r="158" spans="2:10" s="87" customFormat="1" ht="16.5" customHeight="1">
      <c r="B158" s="133"/>
      <c r="C158" s="134"/>
      <c r="D158" s="135"/>
      <c r="E158" s="136"/>
      <c r="F158" s="136"/>
      <c r="G158" s="135"/>
      <c r="H158" s="135"/>
      <c r="I158" s="86"/>
      <c r="J158" s="97"/>
    </row>
    <row r="159" spans="2:10" s="87" customFormat="1" ht="16.5" customHeight="1">
      <c r="B159" s="133"/>
      <c r="C159" s="134"/>
      <c r="D159" s="135"/>
      <c r="E159" s="136"/>
      <c r="F159" s="136"/>
      <c r="G159" s="135"/>
      <c r="H159" s="135"/>
      <c r="I159" s="86"/>
      <c r="J159" s="97"/>
    </row>
    <row r="160" spans="2:10" s="87" customFormat="1" ht="16.5" customHeight="1">
      <c r="B160" s="133"/>
      <c r="C160" s="134"/>
      <c r="D160" s="135"/>
      <c r="E160" s="136"/>
      <c r="F160" s="136"/>
      <c r="G160" s="135"/>
      <c r="H160" s="135"/>
      <c r="I160" s="86"/>
      <c r="J160" s="97"/>
    </row>
    <row r="161" spans="2:10" s="87" customFormat="1" ht="16.5" customHeight="1">
      <c r="B161" s="133"/>
      <c r="C161" s="134"/>
      <c r="D161" s="135"/>
      <c r="E161" s="136"/>
      <c r="F161" s="136"/>
      <c r="G161" s="135"/>
      <c r="H161" s="135"/>
      <c r="I161" s="86"/>
      <c r="J161" s="97"/>
    </row>
    <row r="162" spans="2:10" s="87" customFormat="1" ht="16.5" customHeight="1">
      <c r="B162" s="133"/>
      <c r="C162" s="134"/>
      <c r="D162" s="135"/>
      <c r="E162" s="136"/>
      <c r="F162" s="136"/>
      <c r="G162" s="135"/>
      <c r="H162" s="135"/>
      <c r="I162" s="86"/>
      <c r="J162" s="97"/>
    </row>
    <row r="163" spans="2:10" s="87" customFormat="1" ht="16.5" customHeight="1">
      <c r="B163" s="133"/>
      <c r="C163" s="134"/>
      <c r="D163" s="135"/>
      <c r="E163" s="136"/>
      <c r="F163" s="136"/>
      <c r="G163" s="135"/>
      <c r="H163" s="135"/>
      <c r="I163" s="86"/>
      <c r="J163" s="97"/>
    </row>
    <row r="164" spans="2:10" s="87" customFormat="1" ht="16.5" customHeight="1">
      <c r="B164" s="133"/>
      <c r="C164" s="134"/>
      <c r="D164" s="135"/>
      <c r="E164" s="136"/>
      <c r="F164" s="136"/>
      <c r="G164" s="135"/>
      <c r="H164" s="135"/>
      <c r="I164" s="86"/>
      <c r="J164" s="97"/>
    </row>
    <row r="165" spans="2:10" s="87" customFormat="1" ht="16.5" customHeight="1">
      <c r="B165" s="133"/>
      <c r="C165" s="134"/>
      <c r="D165" s="135"/>
      <c r="E165" s="136"/>
      <c r="F165" s="136"/>
      <c r="G165" s="135"/>
      <c r="H165" s="135"/>
      <c r="I165" s="86"/>
      <c r="J165" s="97"/>
    </row>
    <row r="166" spans="2:10" s="87" customFormat="1" ht="16.5" customHeight="1">
      <c r="B166" s="133"/>
      <c r="C166" s="134"/>
      <c r="D166" s="135"/>
      <c r="E166" s="136"/>
      <c r="F166" s="136"/>
      <c r="G166" s="135"/>
      <c r="H166" s="135"/>
      <c r="I166" s="86"/>
      <c r="J166" s="97"/>
    </row>
    <row r="167" spans="2:10" s="87" customFormat="1" ht="16.5" customHeight="1">
      <c r="B167" s="133"/>
      <c r="C167" s="134"/>
      <c r="D167" s="135"/>
      <c r="E167" s="136"/>
      <c r="F167" s="136"/>
      <c r="G167" s="135"/>
      <c r="H167" s="135"/>
      <c r="I167" s="86"/>
      <c r="J167" s="97"/>
    </row>
    <row r="168" spans="2:10" s="87" customFormat="1" ht="16.5" customHeight="1">
      <c r="B168" s="133"/>
      <c r="C168" s="134"/>
      <c r="D168" s="135"/>
      <c r="E168" s="136"/>
      <c r="F168" s="136"/>
      <c r="G168" s="135"/>
      <c r="H168" s="135"/>
      <c r="I168" s="86"/>
      <c r="J168" s="97"/>
    </row>
    <row r="169" spans="2:10" s="87" customFormat="1" ht="16.5" customHeight="1">
      <c r="B169" s="133"/>
      <c r="C169" s="134"/>
      <c r="D169" s="135"/>
      <c r="E169" s="136"/>
      <c r="F169" s="136"/>
      <c r="G169" s="135"/>
      <c r="H169" s="135"/>
      <c r="I169" s="86"/>
      <c r="J169" s="97"/>
    </row>
    <row r="170" spans="2:10" s="87" customFormat="1" ht="16.5" customHeight="1">
      <c r="B170" s="133"/>
      <c r="C170" s="134"/>
      <c r="D170" s="135"/>
      <c r="E170" s="136"/>
      <c r="F170" s="136"/>
      <c r="G170" s="135"/>
      <c r="H170" s="135"/>
      <c r="I170" s="86"/>
      <c r="J170" s="97"/>
    </row>
    <row r="171" spans="2:10" s="87" customFormat="1" ht="16.5" customHeight="1">
      <c r="B171" s="133"/>
      <c r="C171" s="134"/>
      <c r="D171" s="135"/>
      <c r="E171" s="136"/>
      <c r="F171" s="136"/>
      <c r="G171" s="135"/>
      <c r="H171" s="135"/>
      <c r="I171" s="86"/>
      <c r="J171" s="97"/>
    </row>
    <row r="172" spans="2:10" s="87" customFormat="1" ht="16.5" customHeight="1">
      <c r="B172" s="133"/>
      <c r="C172" s="134"/>
      <c r="D172" s="135"/>
      <c r="E172" s="136"/>
      <c r="F172" s="136"/>
      <c r="G172" s="135"/>
      <c r="H172" s="135"/>
      <c r="I172" s="86"/>
      <c r="J172" s="97"/>
    </row>
    <row r="173" spans="2:10" s="87" customFormat="1" ht="16.5" customHeight="1">
      <c r="B173" s="133"/>
      <c r="C173" s="134"/>
      <c r="D173" s="135"/>
      <c r="E173" s="136"/>
      <c r="F173" s="136"/>
      <c r="G173" s="135"/>
      <c r="H173" s="135"/>
      <c r="I173" s="86"/>
      <c r="J173" s="97"/>
    </row>
    <row r="174" spans="2:10" s="87" customFormat="1" ht="16.5" customHeight="1">
      <c r="B174" s="133"/>
      <c r="C174" s="134"/>
      <c r="D174" s="135"/>
      <c r="E174" s="136"/>
      <c r="F174" s="136"/>
      <c r="G174" s="135"/>
      <c r="H174" s="135"/>
      <c r="I174" s="86"/>
      <c r="J174" s="97"/>
    </row>
    <row r="175" spans="2:10" s="87" customFormat="1" ht="16.5" customHeight="1">
      <c r="B175" s="133"/>
      <c r="C175" s="134"/>
      <c r="D175" s="135"/>
      <c r="E175" s="136"/>
      <c r="F175" s="136"/>
      <c r="G175" s="135"/>
      <c r="H175" s="135"/>
      <c r="I175" s="86"/>
      <c r="J175" s="97"/>
    </row>
    <row r="176" spans="2:10" s="87" customFormat="1" ht="15">
      <c r="B176" s="88"/>
      <c r="C176" s="134"/>
      <c r="D176" s="135"/>
      <c r="E176" s="136"/>
      <c r="F176" s="136"/>
      <c r="G176" s="135"/>
      <c r="H176" s="77"/>
      <c r="I176" s="86"/>
      <c r="J176" s="119"/>
    </row>
    <row r="177" spans="2:9" ht="15">
      <c r="B177" s="88"/>
      <c r="C177" s="134"/>
      <c r="D177" s="135"/>
      <c r="E177" s="136"/>
      <c r="F177" s="136"/>
      <c r="G177" s="135"/>
      <c r="I177" s="88"/>
    </row>
    <row r="178" spans="2:9" ht="15">
      <c r="B178" s="88"/>
      <c r="I178" s="88"/>
    </row>
  </sheetData>
  <sheetProtection algorithmName="SHA-512" hashValue="j6m+LWB75Mx6/baVEKNT2KCvPo0jdPg+IQroYqEwMDwSTnSCtGUpCXQKu3ZGpmNQX3XTRpDvZ27ri6IocEaiOQ==" saltValue="TSNvm/ZrMFPGuoqjG35h3Q==" spinCount="100000" sheet="1" objects="1" scenarios="1" formatCells="0" formatColumns="0" formatRows="0"/>
  <mergeCells count="10">
    <mergeCell ref="B17:H19"/>
    <mergeCell ref="H2:H5"/>
    <mergeCell ref="B6:B11"/>
    <mergeCell ref="B12:H15"/>
    <mergeCell ref="B2:B5"/>
    <mergeCell ref="C2:C5"/>
    <mergeCell ref="D2:D5"/>
    <mergeCell ref="E2:E5"/>
    <mergeCell ref="F2:F5"/>
    <mergeCell ref="G2:G5"/>
  </mergeCells>
  <printOptions/>
  <pageMargins left="0.7" right="0.7" top="0.75" bottom="0.75" header="0.3" footer="0.3"/>
  <pageSetup blackAndWhite="1" fitToHeight="1" fitToWidth="1" horizontalDpi="600" verticalDpi="600" orientation="portrait" paperSize="9" scale="5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1:M198"/>
  <sheetViews>
    <sheetView workbookViewId="0" topLeftCell="A1">
      <pane xSplit="2" ySplit="5" topLeftCell="C30" activePane="bottomRight" state="frozen"/>
      <selection pane="topRight" activeCell="C1" sqref="C1"/>
      <selection pane="bottomLeft" activeCell="A6" sqref="A6"/>
      <selection pane="bottomRight" activeCell="G45" activeCellId="4" sqref="G7:G27 G28:G31 G33:G35 G41:G43 G45:G46"/>
    </sheetView>
  </sheetViews>
  <sheetFormatPr defaultColWidth="9.140625" defaultRowHeight="15"/>
  <cols>
    <col min="1" max="1" width="1.28515625" style="46" customWidth="1"/>
    <col min="2" max="2" width="23.8515625" style="46" customWidth="1"/>
    <col min="3" max="3" width="19.00390625" style="46" customWidth="1"/>
    <col min="4" max="4" width="64.8515625" style="46" customWidth="1"/>
    <col min="5" max="6" width="9.140625" style="46" customWidth="1"/>
    <col min="7" max="7" width="16.140625" style="46" customWidth="1"/>
    <col min="8" max="8" width="18.00390625" style="46" customWidth="1"/>
    <col min="9" max="9" width="9.140625" style="46" customWidth="1"/>
    <col min="10" max="10" width="27.140625" style="46" customWidth="1"/>
    <col min="11" max="11" width="14.00390625" style="46" customWidth="1"/>
    <col min="12" max="12" width="16.8515625" style="46" customWidth="1"/>
    <col min="13" max="13" width="19.57421875" style="46" customWidth="1"/>
    <col min="14" max="16384" width="9.140625" style="46" customWidth="1"/>
  </cols>
  <sheetData>
    <row r="1" spans="2:13" ht="15" thickBot="1">
      <c r="B1" s="5"/>
      <c r="C1" s="5"/>
      <c r="D1" s="5"/>
      <c r="E1" s="5"/>
      <c r="F1" s="5"/>
      <c r="G1" s="5"/>
      <c r="H1" s="5"/>
      <c r="J1" s="5"/>
      <c r="K1" s="25"/>
      <c r="L1" s="5"/>
      <c r="M1" s="5"/>
    </row>
    <row r="2" spans="2:13" s="2" customFormat="1" ht="15.75" customHeight="1">
      <c r="B2" s="290" t="s">
        <v>77</v>
      </c>
      <c r="C2" s="293" t="s">
        <v>2</v>
      </c>
      <c r="D2" s="296" t="s">
        <v>3</v>
      </c>
      <c r="E2" s="296" t="s">
        <v>4</v>
      </c>
      <c r="F2" s="293" t="s">
        <v>5</v>
      </c>
      <c r="G2" s="296" t="s">
        <v>6</v>
      </c>
      <c r="H2" s="285" t="s">
        <v>7</v>
      </c>
      <c r="I2" s="1"/>
      <c r="J2" s="26"/>
      <c r="K2" s="27"/>
      <c r="L2" s="28"/>
      <c r="M2" s="28"/>
    </row>
    <row r="3" spans="2:13" s="48" customFormat="1" ht="15">
      <c r="B3" s="291"/>
      <c r="C3" s="294"/>
      <c r="D3" s="297"/>
      <c r="E3" s="297"/>
      <c r="F3" s="294"/>
      <c r="G3" s="297"/>
      <c r="H3" s="286"/>
      <c r="I3" s="47"/>
      <c r="J3" s="26"/>
      <c r="K3" s="29"/>
      <c r="L3" s="30"/>
      <c r="M3" s="30"/>
    </row>
    <row r="4" spans="2:13" ht="14.25" customHeight="1">
      <c r="B4" s="291"/>
      <c r="C4" s="294"/>
      <c r="D4" s="297"/>
      <c r="E4" s="297"/>
      <c r="F4" s="294"/>
      <c r="G4" s="297"/>
      <c r="H4" s="286"/>
      <c r="I4" s="49"/>
      <c r="J4" s="31"/>
      <c r="K4" s="25"/>
      <c r="L4" s="5"/>
      <c r="M4" s="5"/>
    </row>
    <row r="5" spans="2:13" ht="24.75" customHeight="1" thickBot="1">
      <c r="B5" s="292"/>
      <c r="C5" s="295"/>
      <c r="D5" s="298"/>
      <c r="E5" s="298"/>
      <c r="F5" s="295"/>
      <c r="G5" s="298"/>
      <c r="H5" s="287"/>
      <c r="I5" s="49"/>
      <c r="J5" s="32"/>
      <c r="K5" s="21"/>
      <c r="L5" s="5"/>
      <c r="M5" s="5"/>
    </row>
    <row r="6" spans="2:13" ht="15" customHeight="1">
      <c r="B6" s="288" t="s">
        <v>27</v>
      </c>
      <c r="C6" s="35"/>
      <c r="D6" s="34" t="s">
        <v>16</v>
      </c>
      <c r="E6" s="34"/>
      <c r="F6" s="34"/>
      <c r="G6" s="34"/>
      <c r="H6" s="62"/>
      <c r="I6" s="49"/>
      <c r="J6" s="5"/>
      <c r="K6" s="21"/>
      <c r="L6" s="31"/>
      <c r="M6" s="5"/>
    </row>
    <row r="7" spans="2:13" ht="15">
      <c r="B7" s="289"/>
      <c r="C7" s="8"/>
      <c r="D7" s="22" t="s">
        <v>93</v>
      </c>
      <c r="E7" s="23" t="s">
        <v>0</v>
      </c>
      <c r="F7" s="23">
        <v>1</v>
      </c>
      <c r="G7" s="202">
        <v>0</v>
      </c>
      <c r="H7" s="56">
        <f aca="true" t="shared" si="0" ref="H7:H31">G7*F7</f>
        <v>0</v>
      </c>
      <c r="I7" s="49"/>
      <c r="J7" s="5"/>
      <c r="K7" s="54"/>
      <c r="L7" s="5"/>
      <c r="M7" s="5"/>
    </row>
    <row r="8" spans="2:11" ht="15">
      <c r="B8" s="289"/>
      <c r="C8" s="8"/>
      <c r="D8" s="22" t="s">
        <v>45</v>
      </c>
      <c r="E8" s="23" t="s">
        <v>0</v>
      </c>
      <c r="F8" s="23">
        <v>1</v>
      </c>
      <c r="G8" s="202">
        <v>0</v>
      </c>
      <c r="H8" s="56">
        <f t="shared" si="0"/>
        <v>0</v>
      </c>
      <c r="I8" s="49"/>
      <c r="J8" s="5"/>
      <c r="K8" s="54"/>
    </row>
    <row r="9" spans="2:12" ht="15" customHeight="1">
      <c r="B9" s="289"/>
      <c r="C9" s="8"/>
      <c r="D9" s="22" t="s">
        <v>63</v>
      </c>
      <c r="E9" s="23" t="s">
        <v>0</v>
      </c>
      <c r="F9" s="23">
        <v>1</v>
      </c>
      <c r="G9" s="202">
        <v>0</v>
      </c>
      <c r="H9" s="56">
        <f t="shared" si="0"/>
        <v>0</v>
      </c>
      <c r="I9" s="49"/>
      <c r="J9" s="5"/>
      <c r="K9" s="54"/>
      <c r="L9" s="50"/>
    </row>
    <row r="10" spans="2:12" ht="15" customHeight="1">
      <c r="B10" s="289"/>
      <c r="C10" s="8"/>
      <c r="D10" s="22" t="s">
        <v>59</v>
      </c>
      <c r="E10" s="23" t="s">
        <v>0</v>
      </c>
      <c r="F10" s="23">
        <v>1</v>
      </c>
      <c r="G10" s="202">
        <v>0</v>
      </c>
      <c r="H10" s="56">
        <f t="shared" si="0"/>
        <v>0</v>
      </c>
      <c r="I10" s="49"/>
      <c r="J10" s="5"/>
      <c r="K10" s="54"/>
      <c r="L10" s="50"/>
    </row>
    <row r="11" spans="2:12" ht="15" customHeight="1">
      <c r="B11" s="289"/>
      <c r="C11" s="8"/>
      <c r="D11" s="22" t="s">
        <v>84</v>
      </c>
      <c r="E11" s="23" t="s">
        <v>0</v>
      </c>
      <c r="F11" s="23">
        <v>1</v>
      </c>
      <c r="G11" s="202">
        <v>0</v>
      </c>
      <c r="H11" s="56">
        <f>G11*F11</f>
        <v>0</v>
      </c>
      <c r="I11" s="49"/>
      <c r="J11" s="5"/>
      <c r="K11" s="54"/>
      <c r="L11" s="50"/>
    </row>
    <row r="12" spans="2:12" ht="15" customHeight="1">
      <c r="B12" s="289"/>
      <c r="C12" s="8"/>
      <c r="D12" s="22" t="s">
        <v>55</v>
      </c>
      <c r="E12" s="23" t="s">
        <v>0</v>
      </c>
      <c r="F12" s="23">
        <v>1</v>
      </c>
      <c r="G12" s="202">
        <v>0</v>
      </c>
      <c r="H12" s="56">
        <f t="shared" si="0"/>
        <v>0</v>
      </c>
      <c r="I12" s="49"/>
      <c r="J12" s="5"/>
      <c r="K12" s="54"/>
      <c r="L12" s="50"/>
    </row>
    <row r="13" spans="2:12" ht="15" customHeight="1">
      <c r="B13" s="289"/>
      <c r="C13" s="8"/>
      <c r="D13" s="17" t="s">
        <v>47</v>
      </c>
      <c r="E13" s="23" t="s">
        <v>0</v>
      </c>
      <c r="F13" s="23">
        <v>4</v>
      </c>
      <c r="G13" s="202">
        <v>0</v>
      </c>
      <c r="H13" s="56">
        <f t="shared" si="0"/>
        <v>0</v>
      </c>
      <c r="I13" s="49"/>
      <c r="J13" s="5"/>
      <c r="K13" s="54"/>
      <c r="L13" s="50"/>
    </row>
    <row r="14" spans="2:12" ht="15" customHeight="1">
      <c r="B14" s="289"/>
      <c r="C14" s="8"/>
      <c r="D14" s="41" t="s">
        <v>36</v>
      </c>
      <c r="E14" s="23" t="s">
        <v>0</v>
      </c>
      <c r="F14" s="23">
        <v>1</v>
      </c>
      <c r="G14" s="202">
        <v>0</v>
      </c>
      <c r="H14" s="56">
        <f t="shared" si="0"/>
        <v>0</v>
      </c>
      <c r="I14" s="49"/>
      <c r="J14" s="5"/>
      <c r="K14" s="54"/>
      <c r="L14" s="50"/>
    </row>
    <row r="15" spans="2:12" s="6" customFormat="1" ht="15" customHeight="1">
      <c r="B15" s="289"/>
      <c r="C15" s="8"/>
      <c r="D15" s="41" t="s">
        <v>97</v>
      </c>
      <c r="E15" s="23" t="s">
        <v>10</v>
      </c>
      <c r="F15" s="43">
        <v>15</v>
      </c>
      <c r="G15" s="202">
        <v>0</v>
      </c>
      <c r="H15" s="56">
        <f t="shared" si="0"/>
        <v>0</v>
      </c>
      <c r="I15" s="9"/>
      <c r="J15" s="5"/>
      <c r="K15" s="54"/>
      <c r="L15" s="10"/>
    </row>
    <row r="16" spans="2:12" s="6" customFormat="1" ht="15" customHeight="1">
      <c r="B16" s="289"/>
      <c r="C16" s="8"/>
      <c r="D16" s="41" t="s">
        <v>86</v>
      </c>
      <c r="E16" s="23" t="s">
        <v>10</v>
      </c>
      <c r="F16" s="23">
        <v>15</v>
      </c>
      <c r="G16" s="202">
        <v>0</v>
      </c>
      <c r="H16" s="56">
        <f t="shared" si="0"/>
        <v>0</v>
      </c>
      <c r="I16" s="9"/>
      <c r="J16" s="5"/>
      <c r="K16" s="54"/>
      <c r="L16" s="10"/>
    </row>
    <row r="17" spans="2:12" s="6" customFormat="1" ht="15" customHeight="1">
      <c r="B17" s="289"/>
      <c r="C17" s="8"/>
      <c r="D17" s="41" t="s">
        <v>58</v>
      </c>
      <c r="E17" s="23" t="s">
        <v>0</v>
      </c>
      <c r="F17" s="23">
        <v>1</v>
      </c>
      <c r="G17" s="202">
        <v>0</v>
      </c>
      <c r="H17" s="56">
        <f t="shared" si="0"/>
        <v>0</v>
      </c>
      <c r="I17" s="9"/>
      <c r="J17" s="5"/>
      <c r="K17" s="54"/>
      <c r="L17" s="10"/>
    </row>
    <row r="18" spans="2:12" s="6" customFormat="1" ht="15" customHeight="1">
      <c r="B18" s="289"/>
      <c r="C18" s="8"/>
      <c r="D18" s="41" t="s">
        <v>38</v>
      </c>
      <c r="E18" s="23" t="s">
        <v>0</v>
      </c>
      <c r="F18" s="23">
        <v>1</v>
      </c>
      <c r="G18" s="202">
        <v>0</v>
      </c>
      <c r="H18" s="56">
        <f t="shared" si="0"/>
        <v>0</v>
      </c>
      <c r="I18" s="9"/>
      <c r="J18" s="5"/>
      <c r="K18" s="54"/>
      <c r="L18" s="10"/>
    </row>
    <row r="19" spans="2:12" s="6" customFormat="1" ht="15" customHeight="1">
      <c r="B19" s="289"/>
      <c r="C19" s="8"/>
      <c r="D19" s="24" t="s">
        <v>46</v>
      </c>
      <c r="E19" s="40" t="s">
        <v>0</v>
      </c>
      <c r="F19" s="40">
        <v>1</v>
      </c>
      <c r="G19" s="202">
        <v>0</v>
      </c>
      <c r="H19" s="56">
        <f t="shared" si="0"/>
        <v>0</v>
      </c>
      <c r="I19" s="9"/>
      <c r="J19" s="5"/>
      <c r="K19" s="54"/>
      <c r="L19" s="10"/>
    </row>
    <row r="20" spans="1:12" s="6" customFormat="1" ht="15" customHeight="1">
      <c r="A20" s="6">
        <v>1</v>
      </c>
      <c r="B20" s="289"/>
      <c r="C20" s="22"/>
      <c r="D20" s="41" t="s">
        <v>71</v>
      </c>
      <c r="E20" s="23" t="s">
        <v>0</v>
      </c>
      <c r="F20" s="23">
        <v>1</v>
      </c>
      <c r="G20" s="202">
        <v>0</v>
      </c>
      <c r="H20" s="56">
        <f t="shared" si="0"/>
        <v>0</v>
      </c>
      <c r="I20" s="9"/>
      <c r="J20" s="5"/>
      <c r="K20" s="54"/>
      <c r="L20" s="10"/>
    </row>
    <row r="21" spans="2:12" s="6" customFormat="1" ht="15" customHeight="1">
      <c r="B21" s="289"/>
      <c r="C21" s="8"/>
      <c r="D21" s="41" t="s">
        <v>98</v>
      </c>
      <c r="E21" s="23" t="s">
        <v>0</v>
      </c>
      <c r="F21" s="23">
        <v>1</v>
      </c>
      <c r="G21" s="202">
        <v>0</v>
      </c>
      <c r="H21" s="56">
        <f t="shared" si="0"/>
        <v>0</v>
      </c>
      <c r="I21" s="9"/>
      <c r="J21" s="5"/>
      <c r="K21" s="54"/>
      <c r="L21" s="10"/>
    </row>
    <row r="22" spans="2:12" s="6" customFormat="1" ht="15" customHeight="1">
      <c r="B22" s="289"/>
      <c r="C22" s="8"/>
      <c r="D22" s="41" t="s">
        <v>95</v>
      </c>
      <c r="E22" s="23" t="s">
        <v>10</v>
      </c>
      <c r="F22" s="23">
        <v>45</v>
      </c>
      <c r="G22" s="202">
        <v>0</v>
      </c>
      <c r="H22" s="56">
        <f t="shared" si="0"/>
        <v>0</v>
      </c>
      <c r="I22" s="9"/>
      <c r="J22" s="5"/>
      <c r="K22" s="54"/>
      <c r="L22" s="10"/>
    </row>
    <row r="23" spans="2:12" s="6" customFormat="1" ht="15" customHeight="1">
      <c r="B23" s="289"/>
      <c r="C23" s="8"/>
      <c r="D23" s="41" t="s">
        <v>30</v>
      </c>
      <c r="E23" s="23" t="s">
        <v>10</v>
      </c>
      <c r="F23" s="23">
        <v>50</v>
      </c>
      <c r="G23" s="202">
        <v>0</v>
      </c>
      <c r="H23" s="56">
        <f t="shared" si="0"/>
        <v>0</v>
      </c>
      <c r="I23" s="9"/>
      <c r="J23" s="5"/>
      <c r="K23" s="54"/>
      <c r="L23" s="10"/>
    </row>
    <row r="24" spans="2:11" ht="15" customHeight="1">
      <c r="B24" s="289"/>
      <c r="C24" s="8"/>
      <c r="D24" s="41" t="s">
        <v>48</v>
      </c>
      <c r="E24" s="23" t="s">
        <v>0</v>
      </c>
      <c r="F24" s="23">
        <v>50</v>
      </c>
      <c r="G24" s="202">
        <v>0</v>
      </c>
      <c r="H24" s="56">
        <f t="shared" si="0"/>
        <v>0</v>
      </c>
      <c r="I24" s="49"/>
      <c r="J24" s="5"/>
      <c r="K24" s="54"/>
    </row>
    <row r="25" spans="2:11" ht="15" customHeight="1">
      <c r="B25" s="289"/>
      <c r="C25" s="8"/>
      <c r="D25" s="41" t="s">
        <v>56</v>
      </c>
      <c r="E25" s="40" t="s">
        <v>10</v>
      </c>
      <c r="F25" s="40">
        <v>30</v>
      </c>
      <c r="G25" s="202">
        <v>0</v>
      </c>
      <c r="H25" s="56">
        <f t="shared" si="0"/>
        <v>0</v>
      </c>
      <c r="I25" s="49"/>
      <c r="J25" s="5"/>
      <c r="K25" s="54"/>
    </row>
    <row r="26" spans="2:11" ht="15.75" customHeight="1">
      <c r="B26" s="289"/>
      <c r="C26" s="8"/>
      <c r="D26" s="41" t="s">
        <v>54</v>
      </c>
      <c r="E26" s="40" t="s">
        <v>10</v>
      </c>
      <c r="F26" s="40">
        <v>120</v>
      </c>
      <c r="G26" s="202">
        <v>0</v>
      </c>
      <c r="H26" s="56">
        <f t="shared" si="0"/>
        <v>0</v>
      </c>
      <c r="I26" s="49"/>
      <c r="J26" s="5"/>
      <c r="K26" s="54"/>
    </row>
    <row r="27" spans="2:11" ht="15.75" customHeight="1">
      <c r="B27" s="289"/>
      <c r="C27" s="8"/>
      <c r="D27" s="41" t="s">
        <v>49</v>
      </c>
      <c r="E27" s="40" t="s">
        <v>0</v>
      </c>
      <c r="F27" s="40">
        <v>12</v>
      </c>
      <c r="G27" s="202">
        <v>0</v>
      </c>
      <c r="H27" s="56">
        <f t="shared" si="0"/>
        <v>0</v>
      </c>
      <c r="I27" s="49"/>
      <c r="J27" s="5"/>
      <c r="K27" s="54"/>
    </row>
    <row r="28" spans="2:11" ht="15.75" customHeight="1">
      <c r="B28" s="289"/>
      <c r="C28" s="8"/>
      <c r="D28" s="41" t="s">
        <v>50</v>
      </c>
      <c r="E28" s="40" t="s">
        <v>0</v>
      </c>
      <c r="F28" s="40">
        <v>12</v>
      </c>
      <c r="G28" s="202">
        <v>0</v>
      </c>
      <c r="H28" s="56">
        <f t="shared" si="0"/>
        <v>0</v>
      </c>
      <c r="I28" s="49"/>
      <c r="J28" s="5"/>
      <c r="K28" s="54"/>
    </row>
    <row r="29" spans="2:11" ht="15.75" customHeight="1">
      <c r="B29" s="289"/>
      <c r="C29" s="8"/>
      <c r="D29" s="41" t="s">
        <v>62</v>
      </c>
      <c r="E29" s="40" t="s">
        <v>0</v>
      </c>
      <c r="F29" s="40">
        <v>4</v>
      </c>
      <c r="G29" s="202">
        <v>0</v>
      </c>
      <c r="H29" s="56">
        <f t="shared" si="0"/>
        <v>0</v>
      </c>
      <c r="I29" s="49"/>
      <c r="J29" s="5"/>
      <c r="K29" s="54"/>
    </row>
    <row r="30" spans="2:11" ht="15.75" customHeight="1">
      <c r="B30" s="289"/>
      <c r="C30" s="8"/>
      <c r="D30" s="41" t="s">
        <v>37</v>
      </c>
      <c r="E30" s="40" t="s">
        <v>0</v>
      </c>
      <c r="F30" s="40">
        <v>1</v>
      </c>
      <c r="G30" s="202">
        <v>0</v>
      </c>
      <c r="H30" s="56">
        <f t="shared" si="0"/>
        <v>0</v>
      </c>
      <c r="I30" s="49"/>
      <c r="J30" s="5"/>
      <c r="K30" s="54"/>
    </row>
    <row r="31" spans="2:11" ht="15.75" customHeight="1" thickBot="1">
      <c r="B31" s="289"/>
      <c r="C31" s="8"/>
      <c r="D31" s="41" t="s">
        <v>51</v>
      </c>
      <c r="E31" s="40" t="s">
        <v>32</v>
      </c>
      <c r="F31" s="40">
        <v>1</v>
      </c>
      <c r="G31" s="202">
        <v>0</v>
      </c>
      <c r="H31" s="56">
        <f t="shared" si="0"/>
        <v>0</v>
      </c>
      <c r="I31" s="49"/>
      <c r="J31" s="5"/>
      <c r="K31" s="54"/>
    </row>
    <row r="32" spans="2:11" ht="15.75" customHeight="1">
      <c r="B32" s="289"/>
      <c r="C32" s="58"/>
      <c r="D32" s="34" t="s">
        <v>105</v>
      </c>
      <c r="E32" s="34"/>
      <c r="F32" s="34"/>
      <c r="G32" s="34"/>
      <c r="H32" s="62"/>
      <c r="I32" s="49"/>
      <c r="J32" s="5"/>
      <c r="K32" s="54"/>
    </row>
    <row r="33" spans="2:11" ht="15.75" customHeight="1">
      <c r="B33" s="289"/>
      <c r="C33" s="11"/>
      <c r="D33" s="44" t="s">
        <v>106</v>
      </c>
      <c r="E33" s="45" t="s">
        <v>0</v>
      </c>
      <c r="F33" s="45">
        <v>1</v>
      </c>
      <c r="G33" s="202">
        <v>0</v>
      </c>
      <c r="H33" s="57">
        <f>G33*F33</f>
        <v>0</v>
      </c>
      <c r="I33" s="49"/>
      <c r="J33" s="5"/>
      <c r="K33" s="54"/>
    </row>
    <row r="34" spans="2:11" ht="15.75" customHeight="1">
      <c r="B34" s="289"/>
      <c r="C34" s="11"/>
      <c r="D34" s="24" t="s">
        <v>107</v>
      </c>
      <c r="E34" s="45" t="s">
        <v>0</v>
      </c>
      <c r="F34" s="45">
        <v>4</v>
      </c>
      <c r="G34" s="202">
        <v>0</v>
      </c>
      <c r="H34" s="57">
        <f>G34*F34</f>
        <v>0</v>
      </c>
      <c r="I34" s="49"/>
      <c r="J34" s="5"/>
      <c r="K34" s="54"/>
    </row>
    <row r="35" spans="2:11" ht="15.75" customHeight="1" thickBot="1">
      <c r="B35" s="289"/>
      <c r="C35" s="11"/>
      <c r="D35" s="51" t="s">
        <v>108</v>
      </c>
      <c r="E35" s="52" t="s">
        <v>0</v>
      </c>
      <c r="F35" s="53">
        <v>36</v>
      </c>
      <c r="G35" s="202">
        <v>0</v>
      </c>
      <c r="H35" s="63">
        <f>G35*F35</f>
        <v>0</v>
      </c>
      <c r="I35" s="49"/>
      <c r="J35" s="5"/>
      <c r="K35" s="54"/>
    </row>
    <row r="36" spans="2:11" ht="15.75" customHeight="1">
      <c r="B36" s="289"/>
      <c r="C36" s="8"/>
      <c r="D36" s="34" t="s">
        <v>18</v>
      </c>
      <c r="E36" s="34"/>
      <c r="F36" s="34"/>
      <c r="G36" s="34"/>
      <c r="H36" s="62"/>
      <c r="I36" s="49"/>
      <c r="J36" s="5"/>
      <c r="K36" s="54"/>
    </row>
    <row r="37" spans="2:11" ht="15.75" customHeight="1">
      <c r="B37" s="289"/>
      <c r="C37" s="8"/>
      <c r="D37" s="12" t="s">
        <v>19</v>
      </c>
      <c r="E37" s="13" t="s">
        <v>15</v>
      </c>
      <c r="F37" s="42">
        <v>5</v>
      </c>
      <c r="G37" s="64">
        <f>0.05*(H41+H42+H43+H45)</f>
        <v>0</v>
      </c>
      <c r="H37" s="57">
        <f>G37</f>
        <v>0</v>
      </c>
      <c r="I37" s="49"/>
      <c r="J37" s="5"/>
      <c r="K37" s="54"/>
    </row>
    <row r="38" spans="2:11" ht="15.75" customHeight="1" thickBot="1">
      <c r="B38" s="289"/>
      <c r="C38" s="8"/>
      <c r="D38" s="12" t="s">
        <v>20</v>
      </c>
      <c r="E38" s="13" t="s">
        <v>15</v>
      </c>
      <c r="F38" s="42">
        <v>1</v>
      </c>
      <c r="G38" s="64">
        <f>0.01*(H41+H42+H43+H45)</f>
        <v>0</v>
      </c>
      <c r="H38" s="63">
        <f>G38</f>
        <v>0</v>
      </c>
      <c r="I38" s="49"/>
      <c r="J38" s="5"/>
      <c r="K38" s="54"/>
    </row>
    <row r="39" spans="2:11" ht="15.75" customHeight="1">
      <c r="B39" s="289"/>
      <c r="C39" s="33"/>
      <c r="D39" s="65" t="s">
        <v>8</v>
      </c>
      <c r="E39" s="65"/>
      <c r="F39" s="65"/>
      <c r="G39" s="65"/>
      <c r="H39" s="66"/>
      <c r="I39" s="49"/>
      <c r="J39" s="5"/>
      <c r="K39" s="54"/>
    </row>
    <row r="40" spans="2:11" ht="15.75" customHeight="1">
      <c r="B40" s="289"/>
      <c r="C40" s="39"/>
      <c r="D40" s="68" t="s">
        <v>9</v>
      </c>
      <c r="E40" s="67"/>
      <c r="F40" s="67"/>
      <c r="G40" s="67"/>
      <c r="H40" s="69"/>
      <c r="I40" s="49"/>
      <c r="J40" s="5"/>
      <c r="K40" s="54"/>
    </row>
    <row r="41" spans="2:11" ht="15.75" customHeight="1">
      <c r="B41" s="289"/>
      <c r="C41" s="39"/>
      <c r="D41" s="41" t="s">
        <v>72</v>
      </c>
      <c r="E41" s="18" t="s">
        <v>0</v>
      </c>
      <c r="F41" s="19">
        <v>1</v>
      </c>
      <c r="G41" s="202">
        <v>0</v>
      </c>
      <c r="H41" s="57">
        <f>G41</f>
        <v>0</v>
      </c>
      <c r="I41" s="49"/>
      <c r="J41" s="5"/>
      <c r="K41" s="54"/>
    </row>
    <row r="42" spans="2:11" ht="15.75" customHeight="1">
      <c r="B42" s="289"/>
      <c r="C42" s="39"/>
      <c r="D42" s="17" t="s">
        <v>52</v>
      </c>
      <c r="E42" s="18" t="s">
        <v>0</v>
      </c>
      <c r="F42" s="19">
        <v>1</v>
      </c>
      <c r="G42" s="202">
        <v>0</v>
      </c>
      <c r="H42" s="57">
        <f>G42</f>
        <v>0</v>
      </c>
      <c r="I42" s="49"/>
      <c r="J42" s="5"/>
      <c r="K42" s="54"/>
    </row>
    <row r="43" spans="2:11" ht="15.75" customHeight="1">
      <c r="B43" s="289"/>
      <c r="C43" s="39"/>
      <c r="D43" s="17" t="s">
        <v>53</v>
      </c>
      <c r="E43" s="18" t="s">
        <v>0</v>
      </c>
      <c r="F43" s="19">
        <v>1</v>
      </c>
      <c r="G43" s="202">
        <v>0</v>
      </c>
      <c r="H43" s="57">
        <f>G43</f>
        <v>0</v>
      </c>
      <c r="I43" s="49"/>
      <c r="J43" s="5"/>
      <c r="K43" s="54"/>
    </row>
    <row r="44" spans="2:11" ht="15.75" customHeight="1">
      <c r="B44" s="289"/>
      <c r="C44" s="11"/>
      <c r="D44" s="68" t="s">
        <v>11</v>
      </c>
      <c r="E44" s="67"/>
      <c r="F44" s="67"/>
      <c r="G44" s="67"/>
      <c r="H44" s="69"/>
      <c r="I44" s="49"/>
      <c r="J44" s="5"/>
      <c r="K44" s="54"/>
    </row>
    <row r="45" spans="2:11" s="48" customFormat="1" ht="16.5" customHeight="1">
      <c r="B45" s="289"/>
      <c r="C45" s="11"/>
      <c r="D45" s="12" t="s">
        <v>12</v>
      </c>
      <c r="E45" s="13" t="s">
        <v>1</v>
      </c>
      <c r="F45" s="42">
        <v>8</v>
      </c>
      <c r="G45" s="202">
        <v>0</v>
      </c>
      <c r="H45" s="57">
        <f>G45*F45</f>
        <v>0</v>
      </c>
      <c r="I45" s="47"/>
      <c r="J45" s="5"/>
      <c r="K45" s="54"/>
    </row>
    <row r="46" spans="2:11" s="48" customFormat="1" ht="16.5" customHeight="1">
      <c r="B46" s="60"/>
      <c r="C46" s="11"/>
      <c r="D46" s="12" t="s">
        <v>21</v>
      </c>
      <c r="E46" s="13" t="s">
        <v>1</v>
      </c>
      <c r="F46" s="42">
        <v>3</v>
      </c>
      <c r="G46" s="202">
        <v>0</v>
      </c>
      <c r="H46" s="57">
        <f>G46*F46</f>
        <v>0</v>
      </c>
      <c r="I46" s="47"/>
      <c r="J46" s="5"/>
      <c r="K46" s="54"/>
    </row>
    <row r="47" spans="2:11" s="48" customFormat="1" ht="16.5" customHeight="1">
      <c r="B47" s="60"/>
      <c r="C47" s="11"/>
      <c r="D47" s="68" t="s">
        <v>13</v>
      </c>
      <c r="E47" s="67"/>
      <c r="F47" s="67"/>
      <c r="G47" s="67"/>
      <c r="H47" s="69"/>
      <c r="I47" s="47"/>
      <c r="J47" s="5"/>
      <c r="K47" s="54"/>
    </row>
    <row r="48" spans="2:11" s="48" customFormat="1" ht="16.5" customHeight="1">
      <c r="B48" s="60"/>
      <c r="C48" s="8"/>
      <c r="D48" s="41" t="s">
        <v>14</v>
      </c>
      <c r="E48" s="40" t="s">
        <v>15</v>
      </c>
      <c r="F48" s="20">
        <v>2</v>
      </c>
      <c r="G48" s="64">
        <f>0.02*(SUM(H7:H31)+H33)</f>
        <v>0</v>
      </c>
      <c r="H48" s="57">
        <f>G48</f>
        <v>0</v>
      </c>
      <c r="I48" s="47"/>
      <c r="J48" s="5"/>
      <c r="K48" s="54"/>
    </row>
    <row r="49" spans="2:10" s="48" customFormat="1" ht="16.5" customHeight="1" thickBot="1">
      <c r="B49" s="61"/>
      <c r="C49" s="70"/>
      <c r="D49" s="71"/>
      <c r="E49" s="72"/>
      <c r="F49" s="72"/>
      <c r="G49" s="71"/>
      <c r="H49" s="73">
        <f>SUM(H7:H48)</f>
        <v>0</v>
      </c>
      <c r="I49" s="47"/>
      <c r="J49" s="3"/>
    </row>
    <row r="50" spans="2:10" s="48" customFormat="1" ht="16.5" customHeight="1">
      <c r="B50" s="16"/>
      <c r="C50" s="14"/>
      <c r="D50" s="7"/>
      <c r="E50" s="15"/>
      <c r="F50" s="15"/>
      <c r="G50" s="7"/>
      <c r="H50" s="7"/>
      <c r="I50" s="47"/>
      <c r="J50" s="3"/>
    </row>
    <row r="51" spans="2:10" s="48" customFormat="1" ht="16.5" customHeight="1">
      <c r="B51" s="16"/>
      <c r="C51" s="14"/>
      <c r="D51" s="7"/>
      <c r="E51" s="15"/>
      <c r="F51" s="15"/>
      <c r="G51" s="7"/>
      <c r="H51" s="7"/>
      <c r="I51" s="47"/>
      <c r="J51" s="3"/>
    </row>
    <row r="52" spans="2:10" s="48" customFormat="1" ht="16.5" customHeight="1">
      <c r="B52" s="16"/>
      <c r="C52" s="14"/>
      <c r="D52" s="7"/>
      <c r="E52" s="15"/>
      <c r="F52" s="15"/>
      <c r="G52" s="7"/>
      <c r="H52" s="7"/>
      <c r="I52" s="47"/>
      <c r="J52" s="3"/>
    </row>
    <row r="53" spans="2:10" s="48" customFormat="1" ht="16.5" customHeight="1">
      <c r="B53" s="16"/>
      <c r="C53" s="14"/>
      <c r="D53" s="7"/>
      <c r="E53" s="15"/>
      <c r="F53" s="15"/>
      <c r="G53" s="7"/>
      <c r="H53" s="7"/>
      <c r="I53" s="47"/>
      <c r="J53" s="3"/>
    </row>
    <row r="54" spans="2:10" s="48" customFormat="1" ht="16.5" customHeight="1">
      <c r="B54" s="16"/>
      <c r="C54" s="14"/>
      <c r="D54" s="7"/>
      <c r="E54" s="15"/>
      <c r="F54" s="15"/>
      <c r="G54" s="7"/>
      <c r="H54" s="7"/>
      <c r="I54" s="47"/>
      <c r="J54" s="3"/>
    </row>
    <row r="55" spans="2:10" s="48" customFormat="1" ht="16.5" customHeight="1">
      <c r="B55" s="16"/>
      <c r="C55" s="14"/>
      <c r="D55" s="7"/>
      <c r="E55" s="15"/>
      <c r="F55" s="15"/>
      <c r="G55" s="7"/>
      <c r="H55" s="7"/>
      <c r="I55" s="47"/>
      <c r="J55" s="3"/>
    </row>
    <row r="56" spans="2:10" s="48" customFormat="1" ht="16.5" customHeight="1">
      <c r="B56" s="16"/>
      <c r="C56" s="14"/>
      <c r="D56" s="7"/>
      <c r="E56" s="15"/>
      <c r="F56" s="15"/>
      <c r="G56" s="7"/>
      <c r="H56" s="7"/>
      <c r="I56" s="47"/>
      <c r="J56" s="3"/>
    </row>
    <row r="57" spans="2:10" s="48" customFormat="1" ht="16.5" customHeight="1">
      <c r="B57" s="16"/>
      <c r="C57" s="14"/>
      <c r="D57" s="7"/>
      <c r="E57" s="15"/>
      <c r="F57" s="15"/>
      <c r="G57" s="7"/>
      <c r="H57" s="7"/>
      <c r="I57" s="47"/>
      <c r="J57" s="3"/>
    </row>
    <row r="58" spans="2:10" s="48" customFormat="1" ht="16.5" customHeight="1">
      <c r="B58" s="16"/>
      <c r="C58" s="14"/>
      <c r="D58" s="7"/>
      <c r="E58" s="15"/>
      <c r="F58" s="15"/>
      <c r="G58" s="7"/>
      <c r="H58" s="7"/>
      <c r="I58" s="47"/>
      <c r="J58" s="3"/>
    </row>
    <row r="59" spans="2:10" s="48" customFormat="1" ht="16.5" customHeight="1">
      <c r="B59" s="16"/>
      <c r="C59" s="14"/>
      <c r="D59" s="7"/>
      <c r="E59" s="15"/>
      <c r="F59" s="15"/>
      <c r="G59" s="7"/>
      <c r="H59" s="7"/>
      <c r="I59" s="47"/>
      <c r="J59" s="3"/>
    </row>
    <row r="60" spans="2:10" s="48" customFormat="1" ht="16.5" customHeight="1">
      <c r="B60" s="16"/>
      <c r="C60" s="14"/>
      <c r="D60" s="7"/>
      <c r="E60" s="15"/>
      <c r="F60" s="15"/>
      <c r="G60" s="7"/>
      <c r="H60" s="7"/>
      <c r="I60" s="47"/>
      <c r="J60" s="3"/>
    </row>
    <row r="61" spans="2:10" s="48" customFormat="1" ht="16.5" customHeight="1">
      <c r="B61" s="16"/>
      <c r="C61" s="14"/>
      <c r="D61" s="7"/>
      <c r="E61" s="15"/>
      <c r="F61" s="15"/>
      <c r="G61" s="7"/>
      <c r="H61" s="7"/>
      <c r="I61" s="47"/>
      <c r="J61" s="3"/>
    </row>
    <row r="62" spans="2:10" s="48" customFormat="1" ht="16.5" customHeight="1">
      <c r="B62" s="16"/>
      <c r="C62" s="14"/>
      <c r="D62" s="7"/>
      <c r="E62" s="15"/>
      <c r="F62" s="15"/>
      <c r="G62" s="7"/>
      <c r="H62" s="7"/>
      <c r="I62" s="47"/>
      <c r="J62" s="3"/>
    </row>
    <row r="63" spans="2:10" s="48" customFormat="1" ht="16.5" customHeight="1">
      <c r="B63" s="16"/>
      <c r="C63" s="14"/>
      <c r="D63" s="7"/>
      <c r="E63" s="15"/>
      <c r="F63" s="15"/>
      <c r="G63" s="7"/>
      <c r="H63" s="7"/>
      <c r="I63" s="47"/>
      <c r="J63" s="3"/>
    </row>
    <row r="64" spans="2:10" s="48" customFormat="1" ht="16.5" customHeight="1">
      <c r="B64" s="16"/>
      <c r="C64" s="14"/>
      <c r="D64" s="7"/>
      <c r="E64" s="15"/>
      <c r="F64" s="15"/>
      <c r="G64" s="7"/>
      <c r="H64" s="7"/>
      <c r="I64" s="47"/>
      <c r="J64" s="3"/>
    </row>
    <row r="65" spans="2:10" s="48" customFormat="1" ht="16.5" customHeight="1">
      <c r="B65" s="16"/>
      <c r="C65" s="14"/>
      <c r="D65" s="7"/>
      <c r="E65" s="15"/>
      <c r="F65" s="15"/>
      <c r="G65" s="7"/>
      <c r="H65" s="7"/>
      <c r="I65" s="47"/>
      <c r="J65" s="3"/>
    </row>
    <row r="66" spans="2:10" s="48" customFormat="1" ht="16.5" customHeight="1">
      <c r="B66" s="16"/>
      <c r="C66" s="14"/>
      <c r="D66" s="7"/>
      <c r="E66" s="15"/>
      <c r="F66" s="15"/>
      <c r="G66" s="7"/>
      <c r="H66" s="7"/>
      <c r="I66" s="47"/>
      <c r="J66" s="3"/>
    </row>
    <row r="67" spans="2:10" s="48" customFormat="1" ht="16.5" customHeight="1">
      <c r="B67" s="16"/>
      <c r="C67" s="14"/>
      <c r="D67" s="7"/>
      <c r="E67" s="15"/>
      <c r="F67" s="15"/>
      <c r="G67" s="7"/>
      <c r="H67" s="7"/>
      <c r="I67" s="47"/>
      <c r="J67" s="3"/>
    </row>
    <row r="68" spans="2:10" s="48" customFormat="1" ht="16.5" customHeight="1">
      <c r="B68" s="16"/>
      <c r="C68" s="14"/>
      <c r="D68" s="7"/>
      <c r="E68" s="15"/>
      <c r="F68" s="15"/>
      <c r="G68" s="7"/>
      <c r="H68" s="7"/>
      <c r="I68" s="47"/>
      <c r="J68" s="3"/>
    </row>
    <row r="69" spans="2:10" s="48" customFormat="1" ht="16.5" customHeight="1">
      <c r="B69" s="16"/>
      <c r="C69" s="14"/>
      <c r="D69" s="7"/>
      <c r="E69" s="15"/>
      <c r="F69" s="15"/>
      <c r="G69" s="7"/>
      <c r="H69" s="7"/>
      <c r="I69" s="47"/>
      <c r="J69" s="3"/>
    </row>
    <row r="70" spans="2:10" s="48" customFormat="1" ht="16.5" customHeight="1">
      <c r="B70" s="16"/>
      <c r="C70" s="14"/>
      <c r="D70" s="7"/>
      <c r="E70" s="15"/>
      <c r="F70" s="15"/>
      <c r="G70" s="7"/>
      <c r="H70" s="7"/>
      <c r="I70" s="47"/>
      <c r="J70" s="3"/>
    </row>
    <row r="71" spans="2:10" s="48" customFormat="1" ht="16.5" customHeight="1">
      <c r="B71" s="16"/>
      <c r="C71" s="14"/>
      <c r="D71" s="7"/>
      <c r="E71" s="15"/>
      <c r="F71" s="15"/>
      <c r="G71" s="7"/>
      <c r="H71" s="7"/>
      <c r="I71" s="47"/>
      <c r="J71" s="3"/>
    </row>
    <row r="72" spans="2:10" s="48" customFormat="1" ht="16.5" customHeight="1">
      <c r="B72" s="16"/>
      <c r="C72" s="14"/>
      <c r="D72" s="7"/>
      <c r="E72" s="15"/>
      <c r="F72" s="15"/>
      <c r="G72" s="7"/>
      <c r="H72" s="7"/>
      <c r="I72" s="47"/>
      <c r="J72" s="3"/>
    </row>
    <row r="73" spans="2:10" s="48" customFormat="1" ht="16.5" customHeight="1">
      <c r="B73" s="16"/>
      <c r="C73" s="14"/>
      <c r="D73" s="7"/>
      <c r="E73" s="15"/>
      <c r="F73" s="15"/>
      <c r="G73" s="7"/>
      <c r="H73" s="7"/>
      <c r="I73" s="47"/>
      <c r="J73" s="3"/>
    </row>
    <row r="74" spans="2:10" s="48" customFormat="1" ht="16.5" customHeight="1">
      <c r="B74" s="16"/>
      <c r="C74" s="14"/>
      <c r="D74" s="7"/>
      <c r="E74" s="15"/>
      <c r="F74" s="15"/>
      <c r="G74" s="7"/>
      <c r="H74" s="7"/>
      <c r="I74" s="47"/>
      <c r="J74" s="3"/>
    </row>
    <row r="75" spans="2:10" s="48" customFormat="1" ht="16.5" customHeight="1">
      <c r="B75" s="16"/>
      <c r="C75" s="14"/>
      <c r="D75" s="7"/>
      <c r="E75" s="15"/>
      <c r="F75" s="15"/>
      <c r="G75" s="7"/>
      <c r="H75" s="7"/>
      <c r="I75" s="47"/>
      <c r="J75" s="3"/>
    </row>
    <row r="76" spans="2:10" s="48" customFormat="1" ht="16.5" customHeight="1">
      <c r="B76" s="16"/>
      <c r="C76" s="14"/>
      <c r="D76" s="7"/>
      <c r="E76" s="15"/>
      <c r="F76" s="15"/>
      <c r="G76" s="7"/>
      <c r="H76" s="7"/>
      <c r="I76" s="47"/>
      <c r="J76" s="3"/>
    </row>
    <row r="77" spans="2:10" s="48" customFormat="1" ht="16.5" customHeight="1">
      <c r="B77" s="16"/>
      <c r="C77" s="14"/>
      <c r="D77" s="7"/>
      <c r="E77" s="15"/>
      <c r="F77" s="15"/>
      <c r="G77" s="7"/>
      <c r="H77" s="7"/>
      <c r="I77" s="47"/>
      <c r="J77" s="3"/>
    </row>
    <row r="78" spans="2:10" s="48" customFormat="1" ht="16.5" customHeight="1">
      <c r="B78" s="16"/>
      <c r="C78" s="14"/>
      <c r="D78" s="7"/>
      <c r="E78" s="15"/>
      <c r="F78" s="15"/>
      <c r="G78" s="7"/>
      <c r="H78" s="7"/>
      <c r="I78" s="47"/>
      <c r="J78" s="3"/>
    </row>
    <row r="79" spans="2:10" s="48" customFormat="1" ht="16.5" customHeight="1">
      <c r="B79" s="16"/>
      <c r="C79" s="14"/>
      <c r="D79" s="7"/>
      <c r="E79" s="15"/>
      <c r="F79" s="15"/>
      <c r="G79" s="7"/>
      <c r="H79" s="7"/>
      <c r="I79" s="47"/>
      <c r="J79" s="3"/>
    </row>
    <row r="80" spans="2:10" s="48" customFormat="1" ht="16.5" customHeight="1">
      <c r="B80" s="16"/>
      <c r="C80" s="14"/>
      <c r="D80" s="7"/>
      <c r="E80" s="15"/>
      <c r="F80" s="15"/>
      <c r="G80" s="7"/>
      <c r="H80" s="7"/>
      <c r="I80" s="47"/>
      <c r="J80" s="3"/>
    </row>
    <row r="81" spans="2:10" s="48" customFormat="1" ht="16.5" customHeight="1">
      <c r="B81" s="16"/>
      <c r="C81" s="14"/>
      <c r="D81" s="7"/>
      <c r="E81" s="15"/>
      <c r="F81" s="15"/>
      <c r="G81" s="7"/>
      <c r="H81" s="7"/>
      <c r="I81" s="47"/>
      <c r="J81" s="3"/>
    </row>
    <row r="82" spans="2:10" s="48" customFormat="1" ht="16.5" customHeight="1">
      <c r="B82" s="16"/>
      <c r="C82" s="14"/>
      <c r="D82" s="7"/>
      <c r="E82" s="15"/>
      <c r="F82" s="15"/>
      <c r="G82" s="7"/>
      <c r="H82" s="7"/>
      <c r="I82" s="47"/>
      <c r="J82" s="3"/>
    </row>
    <row r="83" spans="2:10" s="48" customFormat="1" ht="16.5" customHeight="1">
      <c r="B83" s="16"/>
      <c r="C83" s="14"/>
      <c r="D83" s="7"/>
      <c r="E83" s="15"/>
      <c r="F83" s="15"/>
      <c r="G83" s="7"/>
      <c r="H83" s="7"/>
      <c r="I83" s="47"/>
      <c r="J83" s="3"/>
    </row>
    <row r="84" spans="2:10" s="48" customFormat="1" ht="16.5" customHeight="1">
      <c r="B84" s="16"/>
      <c r="C84" s="14"/>
      <c r="D84" s="7"/>
      <c r="E84" s="15"/>
      <c r="F84" s="15"/>
      <c r="G84" s="7"/>
      <c r="H84" s="7"/>
      <c r="I84" s="47"/>
      <c r="J84" s="3"/>
    </row>
    <row r="85" spans="2:10" s="48" customFormat="1" ht="16.5" customHeight="1">
      <c r="B85" s="16"/>
      <c r="C85" s="14"/>
      <c r="D85" s="7"/>
      <c r="E85" s="15"/>
      <c r="F85" s="15"/>
      <c r="G85" s="7"/>
      <c r="H85" s="7"/>
      <c r="I85" s="47"/>
      <c r="J85" s="3"/>
    </row>
    <row r="86" spans="2:10" s="48" customFormat="1" ht="16.5" customHeight="1">
      <c r="B86" s="16"/>
      <c r="C86" s="14"/>
      <c r="D86" s="7"/>
      <c r="E86" s="15"/>
      <c r="F86" s="15"/>
      <c r="G86" s="7"/>
      <c r="H86" s="7"/>
      <c r="I86" s="47"/>
      <c r="J86" s="3"/>
    </row>
    <row r="87" spans="2:10" s="48" customFormat="1" ht="16.5" customHeight="1">
      <c r="B87" s="16"/>
      <c r="C87" s="14"/>
      <c r="D87" s="7"/>
      <c r="E87" s="15"/>
      <c r="F87" s="15"/>
      <c r="G87" s="7"/>
      <c r="H87" s="7"/>
      <c r="I87" s="47"/>
      <c r="J87" s="3"/>
    </row>
    <row r="88" spans="2:10" s="48" customFormat="1" ht="16.5" customHeight="1">
      <c r="B88" s="16"/>
      <c r="C88" s="14"/>
      <c r="D88" s="7"/>
      <c r="E88" s="15"/>
      <c r="F88" s="15"/>
      <c r="G88" s="7"/>
      <c r="H88" s="7"/>
      <c r="I88" s="47"/>
      <c r="J88" s="3"/>
    </row>
    <row r="89" spans="2:10" s="48" customFormat="1" ht="16.5" customHeight="1">
      <c r="B89" s="16"/>
      <c r="C89" s="14"/>
      <c r="D89" s="7"/>
      <c r="E89" s="15"/>
      <c r="F89" s="15"/>
      <c r="G89" s="7"/>
      <c r="H89" s="7"/>
      <c r="I89" s="47"/>
      <c r="J89" s="3"/>
    </row>
    <row r="90" spans="2:10" s="48" customFormat="1" ht="16.5" customHeight="1">
      <c r="B90" s="16"/>
      <c r="C90" s="14"/>
      <c r="D90" s="7"/>
      <c r="E90" s="15"/>
      <c r="F90" s="15"/>
      <c r="G90" s="7"/>
      <c r="H90" s="7"/>
      <c r="I90" s="47"/>
      <c r="J90" s="3"/>
    </row>
    <row r="91" spans="2:10" s="48" customFormat="1" ht="16.5" customHeight="1">
      <c r="B91" s="16"/>
      <c r="C91" s="14"/>
      <c r="D91" s="7"/>
      <c r="E91" s="15"/>
      <c r="F91" s="15"/>
      <c r="G91" s="7"/>
      <c r="H91" s="7"/>
      <c r="I91" s="47"/>
      <c r="J91" s="3"/>
    </row>
    <row r="92" spans="2:10" s="48" customFormat="1" ht="16.5" customHeight="1">
      <c r="B92" s="16"/>
      <c r="C92" s="14"/>
      <c r="D92" s="7"/>
      <c r="E92" s="15"/>
      <c r="F92" s="15"/>
      <c r="G92" s="7"/>
      <c r="H92" s="7"/>
      <c r="I92" s="47"/>
      <c r="J92" s="3"/>
    </row>
    <row r="93" spans="2:10" s="48" customFormat="1" ht="16.5" customHeight="1">
      <c r="B93" s="16"/>
      <c r="C93" s="14"/>
      <c r="D93" s="7"/>
      <c r="E93" s="15"/>
      <c r="F93" s="15"/>
      <c r="G93" s="7"/>
      <c r="H93" s="7"/>
      <c r="I93" s="47"/>
      <c r="J93" s="3"/>
    </row>
    <row r="94" spans="2:10" s="48" customFormat="1" ht="16.5" customHeight="1">
      <c r="B94" s="16"/>
      <c r="C94" s="14"/>
      <c r="D94" s="7"/>
      <c r="E94" s="15"/>
      <c r="F94" s="15"/>
      <c r="G94" s="7"/>
      <c r="H94" s="7"/>
      <c r="I94" s="47"/>
      <c r="J94" s="3"/>
    </row>
    <row r="95" spans="2:10" s="48" customFormat="1" ht="16.5" customHeight="1">
      <c r="B95" s="16"/>
      <c r="C95" s="14"/>
      <c r="D95" s="7"/>
      <c r="E95" s="15"/>
      <c r="F95" s="15"/>
      <c r="G95" s="7"/>
      <c r="H95" s="7"/>
      <c r="I95" s="47"/>
      <c r="J95" s="3"/>
    </row>
    <row r="96" spans="2:10" s="48" customFormat="1" ht="16.5" customHeight="1">
      <c r="B96" s="16"/>
      <c r="C96" s="14"/>
      <c r="D96" s="7"/>
      <c r="E96" s="15"/>
      <c r="F96" s="15"/>
      <c r="G96" s="7"/>
      <c r="H96" s="7"/>
      <c r="I96" s="47"/>
      <c r="J96" s="3"/>
    </row>
    <row r="97" spans="2:10" s="48" customFormat="1" ht="16.5" customHeight="1">
      <c r="B97" s="16"/>
      <c r="C97" s="14"/>
      <c r="D97" s="7"/>
      <c r="E97" s="15"/>
      <c r="F97" s="15"/>
      <c r="G97" s="7"/>
      <c r="H97" s="7"/>
      <c r="I97" s="47"/>
      <c r="J97" s="3"/>
    </row>
    <row r="98" spans="2:10" s="48" customFormat="1" ht="16.5" customHeight="1">
      <c r="B98" s="16"/>
      <c r="C98" s="14"/>
      <c r="D98" s="7"/>
      <c r="E98" s="15"/>
      <c r="F98" s="15"/>
      <c r="G98" s="7"/>
      <c r="H98" s="7"/>
      <c r="I98" s="47"/>
      <c r="J98" s="3"/>
    </row>
    <row r="99" spans="2:10" s="48" customFormat="1" ht="16.5" customHeight="1">
      <c r="B99" s="16"/>
      <c r="C99" s="14"/>
      <c r="D99" s="7"/>
      <c r="E99" s="15"/>
      <c r="F99" s="15"/>
      <c r="G99" s="7"/>
      <c r="H99" s="7"/>
      <c r="I99" s="47"/>
      <c r="J99" s="3"/>
    </row>
    <row r="100" spans="2:10" s="48" customFormat="1" ht="16.5" customHeight="1">
      <c r="B100" s="16"/>
      <c r="C100" s="14"/>
      <c r="D100" s="7"/>
      <c r="E100" s="15"/>
      <c r="F100" s="15"/>
      <c r="G100" s="7"/>
      <c r="H100" s="7"/>
      <c r="I100" s="47"/>
      <c r="J100" s="3"/>
    </row>
    <row r="101" spans="2:10" s="48" customFormat="1" ht="16.5" customHeight="1">
      <c r="B101" s="16"/>
      <c r="C101" s="14"/>
      <c r="D101" s="7"/>
      <c r="E101" s="15"/>
      <c r="F101" s="15"/>
      <c r="G101" s="7"/>
      <c r="H101" s="7"/>
      <c r="I101" s="47"/>
      <c r="J101" s="3"/>
    </row>
    <row r="102" spans="2:10" s="48" customFormat="1" ht="16.5" customHeight="1">
      <c r="B102" s="16"/>
      <c r="C102" s="14"/>
      <c r="D102" s="7"/>
      <c r="E102" s="15"/>
      <c r="F102" s="15"/>
      <c r="G102" s="7"/>
      <c r="H102" s="7"/>
      <c r="I102" s="47"/>
      <c r="J102" s="3"/>
    </row>
    <row r="103" spans="2:10" s="48" customFormat="1" ht="16.5" customHeight="1">
      <c r="B103" s="16"/>
      <c r="C103" s="14"/>
      <c r="D103" s="7"/>
      <c r="E103" s="15"/>
      <c r="F103" s="15"/>
      <c r="G103" s="7"/>
      <c r="H103" s="7"/>
      <c r="I103" s="47"/>
      <c r="J103" s="3"/>
    </row>
    <row r="104" spans="2:10" s="48" customFormat="1" ht="16.5" customHeight="1">
      <c r="B104" s="16"/>
      <c r="C104" s="14"/>
      <c r="D104" s="7"/>
      <c r="E104" s="15"/>
      <c r="F104" s="15"/>
      <c r="G104" s="7"/>
      <c r="H104" s="7"/>
      <c r="I104" s="47"/>
      <c r="J104" s="3"/>
    </row>
    <row r="105" spans="2:10" s="48" customFormat="1" ht="16.5" customHeight="1">
      <c r="B105" s="16"/>
      <c r="C105" s="14"/>
      <c r="D105" s="7"/>
      <c r="E105" s="15"/>
      <c r="F105" s="15"/>
      <c r="G105" s="7"/>
      <c r="H105" s="7"/>
      <c r="I105" s="47"/>
      <c r="J105" s="3"/>
    </row>
    <row r="106" spans="2:10" s="48" customFormat="1" ht="16.5" customHeight="1">
      <c r="B106" s="16"/>
      <c r="C106" s="14"/>
      <c r="D106" s="7"/>
      <c r="E106" s="15"/>
      <c r="F106" s="15"/>
      <c r="G106" s="7"/>
      <c r="H106" s="7"/>
      <c r="I106" s="47"/>
      <c r="J106" s="3"/>
    </row>
    <row r="107" spans="2:10" s="48" customFormat="1" ht="16.5" customHeight="1">
      <c r="B107" s="16"/>
      <c r="C107" s="14"/>
      <c r="D107" s="7"/>
      <c r="E107" s="15"/>
      <c r="F107" s="15"/>
      <c r="G107" s="7"/>
      <c r="H107" s="7"/>
      <c r="I107" s="47"/>
      <c r="J107" s="3"/>
    </row>
    <row r="108" spans="2:10" s="48" customFormat="1" ht="16.5" customHeight="1">
      <c r="B108" s="16"/>
      <c r="C108" s="14"/>
      <c r="D108" s="7"/>
      <c r="E108" s="15"/>
      <c r="F108" s="15"/>
      <c r="G108" s="7"/>
      <c r="H108" s="7"/>
      <c r="I108" s="47"/>
      <c r="J108" s="3"/>
    </row>
    <row r="109" spans="2:10" s="48" customFormat="1" ht="16.5" customHeight="1">
      <c r="B109" s="16"/>
      <c r="C109" s="14"/>
      <c r="D109" s="7"/>
      <c r="E109" s="15"/>
      <c r="F109" s="15"/>
      <c r="G109" s="7"/>
      <c r="H109" s="7"/>
      <c r="I109" s="47"/>
      <c r="J109" s="3"/>
    </row>
    <row r="110" spans="2:10" s="48" customFormat="1" ht="16.5" customHeight="1">
      <c r="B110" s="16"/>
      <c r="C110" s="14"/>
      <c r="D110" s="7"/>
      <c r="E110" s="15"/>
      <c r="F110" s="15"/>
      <c r="G110" s="7"/>
      <c r="H110" s="7"/>
      <c r="I110" s="47"/>
      <c r="J110" s="3"/>
    </row>
    <row r="111" spans="2:10" s="48" customFormat="1" ht="16.5" customHeight="1">
      <c r="B111" s="16"/>
      <c r="C111" s="14"/>
      <c r="D111" s="7"/>
      <c r="E111" s="15"/>
      <c r="F111" s="15"/>
      <c r="G111" s="7"/>
      <c r="H111" s="7"/>
      <c r="I111" s="47"/>
      <c r="J111" s="3"/>
    </row>
    <row r="112" spans="2:10" s="48" customFormat="1" ht="16.5" customHeight="1">
      <c r="B112" s="16"/>
      <c r="C112" s="14"/>
      <c r="D112" s="7"/>
      <c r="E112" s="15"/>
      <c r="F112" s="15"/>
      <c r="G112" s="7"/>
      <c r="H112" s="7"/>
      <c r="I112" s="47"/>
      <c r="J112" s="3"/>
    </row>
    <row r="113" spans="2:10" s="48" customFormat="1" ht="16.5" customHeight="1">
      <c r="B113" s="16"/>
      <c r="C113" s="14"/>
      <c r="D113" s="7"/>
      <c r="E113" s="15"/>
      <c r="F113" s="15"/>
      <c r="G113" s="7"/>
      <c r="H113" s="7"/>
      <c r="I113" s="47"/>
      <c r="J113" s="3"/>
    </row>
    <row r="114" spans="2:10" s="48" customFormat="1" ht="16.5" customHeight="1">
      <c r="B114" s="16"/>
      <c r="C114" s="14"/>
      <c r="D114" s="7"/>
      <c r="E114" s="15"/>
      <c r="F114" s="15"/>
      <c r="G114" s="7"/>
      <c r="H114" s="7"/>
      <c r="I114" s="47"/>
      <c r="J114" s="3"/>
    </row>
    <row r="115" spans="2:10" s="48" customFormat="1" ht="16.5" customHeight="1">
      <c r="B115" s="16"/>
      <c r="C115" s="14"/>
      <c r="D115" s="7"/>
      <c r="E115" s="15"/>
      <c r="F115" s="15"/>
      <c r="G115" s="7"/>
      <c r="H115" s="7"/>
      <c r="I115" s="47"/>
      <c r="J115" s="3"/>
    </row>
    <row r="116" spans="2:10" s="48" customFormat="1" ht="16.5" customHeight="1">
      <c r="B116" s="16"/>
      <c r="C116" s="14"/>
      <c r="D116" s="7"/>
      <c r="E116" s="15"/>
      <c r="F116" s="15"/>
      <c r="G116" s="7"/>
      <c r="H116" s="7"/>
      <c r="I116" s="47"/>
      <c r="J116" s="3"/>
    </row>
    <row r="117" spans="2:10" s="48" customFormat="1" ht="16.5" customHeight="1">
      <c r="B117" s="16"/>
      <c r="C117" s="14"/>
      <c r="D117" s="7"/>
      <c r="E117" s="15"/>
      <c r="F117" s="15"/>
      <c r="G117" s="7"/>
      <c r="H117" s="7"/>
      <c r="I117" s="47"/>
      <c r="J117" s="3"/>
    </row>
    <row r="118" spans="2:10" s="48" customFormat="1" ht="16.5" customHeight="1">
      <c r="B118" s="16"/>
      <c r="C118" s="14"/>
      <c r="D118" s="7"/>
      <c r="E118" s="15"/>
      <c r="F118" s="15"/>
      <c r="G118" s="7"/>
      <c r="H118" s="7"/>
      <c r="I118" s="47"/>
      <c r="J118" s="3"/>
    </row>
    <row r="119" spans="2:10" s="48" customFormat="1" ht="16.5" customHeight="1">
      <c r="B119" s="16"/>
      <c r="C119" s="14"/>
      <c r="D119" s="7"/>
      <c r="E119" s="15"/>
      <c r="F119" s="15"/>
      <c r="G119" s="7"/>
      <c r="H119" s="7"/>
      <c r="I119" s="47"/>
      <c r="J119" s="3"/>
    </row>
    <row r="120" spans="2:10" s="48" customFormat="1" ht="16.5" customHeight="1">
      <c r="B120" s="16"/>
      <c r="C120" s="14"/>
      <c r="D120" s="7"/>
      <c r="E120" s="15"/>
      <c r="F120" s="15"/>
      <c r="G120" s="7"/>
      <c r="H120" s="7"/>
      <c r="I120" s="47"/>
      <c r="J120" s="3"/>
    </row>
    <row r="121" spans="2:10" s="48" customFormat="1" ht="16.5" customHeight="1">
      <c r="B121" s="16"/>
      <c r="C121" s="14"/>
      <c r="D121" s="7"/>
      <c r="E121" s="15"/>
      <c r="F121" s="15"/>
      <c r="G121" s="7"/>
      <c r="H121" s="7"/>
      <c r="I121" s="47"/>
      <c r="J121" s="3"/>
    </row>
    <row r="122" spans="2:10" s="48" customFormat="1" ht="16.5" customHeight="1">
      <c r="B122" s="16"/>
      <c r="C122" s="14"/>
      <c r="D122" s="7"/>
      <c r="E122" s="15"/>
      <c r="F122" s="15"/>
      <c r="G122" s="7"/>
      <c r="H122" s="7"/>
      <c r="I122" s="47"/>
      <c r="J122" s="3"/>
    </row>
    <row r="123" spans="2:10" s="48" customFormat="1" ht="16.5" customHeight="1">
      <c r="B123" s="16"/>
      <c r="C123" s="14"/>
      <c r="D123" s="7"/>
      <c r="E123" s="15"/>
      <c r="F123" s="15"/>
      <c r="G123" s="7"/>
      <c r="H123" s="7"/>
      <c r="I123" s="47"/>
      <c r="J123" s="3"/>
    </row>
    <row r="124" spans="2:10" s="48" customFormat="1" ht="16.5" customHeight="1">
      <c r="B124" s="16"/>
      <c r="C124" s="14"/>
      <c r="D124" s="7"/>
      <c r="E124" s="15"/>
      <c r="F124" s="15"/>
      <c r="G124" s="7"/>
      <c r="H124" s="7"/>
      <c r="I124" s="47"/>
      <c r="J124" s="3"/>
    </row>
    <row r="125" spans="2:10" s="48" customFormat="1" ht="16.5" customHeight="1">
      <c r="B125" s="16"/>
      <c r="C125" s="14"/>
      <c r="D125" s="7"/>
      <c r="E125" s="15"/>
      <c r="F125" s="15"/>
      <c r="G125" s="7"/>
      <c r="H125" s="7"/>
      <c r="I125" s="47"/>
      <c r="J125" s="3"/>
    </row>
    <row r="126" spans="2:10" s="48" customFormat="1" ht="16.5" customHeight="1">
      <c r="B126" s="16"/>
      <c r="C126" s="14"/>
      <c r="D126" s="7"/>
      <c r="E126" s="15"/>
      <c r="F126" s="15"/>
      <c r="G126" s="7"/>
      <c r="H126" s="7"/>
      <c r="I126" s="47"/>
      <c r="J126" s="3"/>
    </row>
    <row r="127" spans="2:10" s="48" customFormat="1" ht="16.5" customHeight="1">
      <c r="B127" s="16"/>
      <c r="C127" s="14"/>
      <c r="D127" s="7"/>
      <c r="E127" s="15"/>
      <c r="F127" s="15"/>
      <c r="G127" s="7"/>
      <c r="H127" s="7"/>
      <c r="I127" s="47"/>
      <c r="J127" s="3"/>
    </row>
    <row r="128" spans="2:10" s="48" customFormat="1" ht="16.5" customHeight="1">
      <c r="B128" s="16"/>
      <c r="C128" s="14"/>
      <c r="D128" s="7"/>
      <c r="E128" s="15"/>
      <c r="F128" s="15"/>
      <c r="G128" s="7"/>
      <c r="H128" s="7"/>
      <c r="I128" s="47"/>
      <c r="J128" s="3"/>
    </row>
    <row r="129" spans="2:10" s="48" customFormat="1" ht="16.5" customHeight="1">
      <c r="B129" s="16"/>
      <c r="C129" s="14"/>
      <c r="D129" s="7"/>
      <c r="E129" s="15"/>
      <c r="F129" s="15"/>
      <c r="G129" s="7"/>
      <c r="H129" s="7"/>
      <c r="I129" s="47"/>
      <c r="J129" s="3"/>
    </row>
    <row r="130" spans="2:10" s="48" customFormat="1" ht="16.5" customHeight="1">
      <c r="B130" s="16"/>
      <c r="C130" s="14"/>
      <c r="D130" s="7"/>
      <c r="E130" s="15"/>
      <c r="F130" s="15"/>
      <c r="G130" s="7"/>
      <c r="H130" s="7"/>
      <c r="I130" s="47"/>
      <c r="J130" s="3"/>
    </row>
    <row r="131" spans="2:10" s="48" customFormat="1" ht="16.5" customHeight="1">
      <c r="B131" s="16"/>
      <c r="C131" s="14"/>
      <c r="D131" s="7"/>
      <c r="E131" s="15"/>
      <c r="F131" s="15"/>
      <c r="G131" s="7"/>
      <c r="H131" s="7"/>
      <c r="I131" s="47"/>
      <c r="J131" s="3"/>
    </row>
    <row r="132" spans="2:10" s="48" customFormat="1" ht="16.5" customHeight="1">
      <c r="B132" s="16"/>
      <c r="C132" s="14"/>
      <c r="D132" s="7"/>
      <c r="E132" s="15"/>
      <c r="F132" s="15"/>
      <c r="G132" s="7"/>
      <c r="H132" s="7"/>
      <c r="I132" s="47"/>
      <c r="J132" s="3"/>
    </row>
    <row r="133" spans="2:10" s="48" customFormat="1" ht="16.5" customHeight="1">
      <c r="B133" s="16"/>
      <c r="C133" s="14"/>
      <c r="D133" s="7"/>
      <c r="E133" s="15"/>
      <c r="F133" s="15"/>
      <c r="G133" s="7"/>
      <c r="H133" s="7"/>
      <c r="I133" s="47"/>
      <c r="J133" s="3"/>
    </row>
    <row r="134" spans="2:10" s="48" customFormat="1" ht="16.5" customHeight="1">
      <c r="B134" s="16"/>
      <c r="C134" s="14"/>
      <c r="D134" s="7"/>
      <c r="E134" s="15"/>
      <c r="F134" s="15"/>
      <c r="G134" s="7"/>
      <c r="H134" s="7"/>
      <c r="I134" s="47"/>
      <c r="J134" s="3"/>
    </row>
    <row r="135" spans="2:10" s="48" customFormat="1" ht="16.5" customHeight="1">
      <c r="B135" s="16"/>
      <c r="C135" s="14"/>
      <c r="D135" s="7"/>
      <c r="E135" s="15"/>
      <c r="F135" s="15"/>
      <c r="G135" s="7"/>
      <c r="H135" s="7"/>
      <c r="I135" s="47"/>
      <c r="J135" s="3"/>
    </row>
    <row r="136" spans="2:10" s="48" customFormat="1" ht="16.5" customHeight="1">
      <c r="B136" s="16"/>
      <c r="C136" s="14"/>
      <c r="D136" s="7"/>
      <c r="E136" s="15"/>
      <c r="F136" s="15"/>
      <c r="G136" s="7"/>
      <c r="H136" s="7"/>
      <c r="I136" s="47"/>
      <c r="J136" s="3"/>
    </row>
    <row r="137" spans="2:10" s="48" customFormat="1" ht="16.5" customHeight="1">
      <c r="B137" s="16"/>
      <c r="C137" s="46"/>
      <c r="D137" s="46"/>
      <c r="E137" s="46"/>
      <c r="F137" s="46"/>
      <c r="G137" s="46"/>
      <c r="H137" s="46"/>
      <c r="I137" s="47"/>
      <c r="J137" s="3"/>
    </row>
    <row r="138" spans="2:10" s="48" customFormat="1" ht="16.5" customHeight="1">
      <c r="B138" s="16"/>
      <c r="C138" s="46"/>
      <c r="D138" s="46"/>
      <c r="E138" s="46"/>
      <c r="F138" s="46"/>
      <c r="G138" s="46"/>
      <c r="H138" s="46"/>
      <c r="I138" s="47"/>
      <c r="J138" s="3"/>
    </row>
    <row r="139" spans="2:10" s="48" customFormat="1" ht="16.5" customHeight="1">
      <c r="B139" s="16"/>
      <c r="C139" s="46"/>
      <c r="D139" s="46"/>
      <c r="E139" s="46"/>
      <c r="F139" s="46"/>
      <c r="G139" s="46"/>
      <c r="H139" s="46"/>
      <c r="I139" s="47"/>
      <c r="J139" s="3"/>
    </row>
    <row r="140" spans="2:10" s="48" customFormat="1" ht="16.5" customHeight="1">
      <c r="B140" s="16"/>
      <c r="C140" s="46"/>
      <c r="D140" s="46"/>
      <c r="E140" s="46"/>
      <c r="F140" s="46"/>
      <c r="G140" s="46"/>
      <c r="H140" s="46"/>
      <c r="I140" s="47"/>
      <c r="J140" s="3"/>
    </row>
    <row r="141" spans="2:10" s="48" customFormat="1" ht="16.5" customHeight="1">
      <c r="B141" s="16"/>
      <c r="C141" s="46"/>
      <c r="D141" s="46"/>
      <c r="E141" s="46"/>
      <c r="F141" s="46"/>
      <c r="G141" s="46"/>
      <c r="H141" s="46"/>
      <c r="I141" s="47"/>
      <c r="J141" s="3"/>
    </row>
    <row r="142" spans="2:10" s="48" customFormat="1" ht="16.5" customHeight="1">
      <c r="B142" s="16"/>
      <c r="C142" s="46"/>
      <c r="D142" s="46"/>
      <c r="E142" s="46"/>
      <c r="F142" s="46"/>
      <c r="G142" s="46"/>
      <c r="H142" s="46"/>
      <c r="I142" s="47"/>
      <c r="J142" s="3"/>
    </row>
    <row r="143" spans="2:10" s="48" customFormat="1" ht="16.5" customHeight="1">
      <c r="B143" s="16"/>
      <c r="C143" s="46"/>
      <c r="D143" s="46"/>
      <c r="E143" s="46"/>
      <c r="F143" s="46"/>
      <c r="G143" s="46"/>
      <c r="H143" s="46"/>
      <c r="I143" s="47"/>
      <c r="J143" s="3"/>
    </row>
    <row r="144" spans="2:10" s="48" customFormat="1" ht="16.5" customHeight="1">
      <c r="B144" s="16"/>
      <c r="C144" s="46"/>
      <c r="D144" s="46"/>
      <c r="E144" s="46"/>
      <c r="F144" s="46"/>
      <c r="G144" s="46"/>
      <c r="H144" s="46"/>
      <c r="I144" s="47"/>
      <c r="J144" s="3"/>
    </row>
    <row r="145" spans="2:10" s="48" customFormat="1" ht="16.5" customHeight="1">
      <c r="B145" s="16"/>
      <c r="C145" s="46"/>
      <c r="D145" s="46"/>
      <c r="E145" s="46"/>
      <c r="F145" s="46"/>
      <c r="G145" s="46"/>
      <c r="H145" s="46"/>
      <c r="I145" s="47"/>
      <c r="J145" s="3"/>
    </row>
    <row r="146" spans="2:10" s="48" customFormat="1" ht="16.5" customHeight="1">
      <c r="B146" s="16"/>
      <c r="C146" s="46"/>
      <c r="D146" s="46"/>
      <c r="E146" s="46"/>
      <c r="F146" s="46"/>
      <c r="G146" s="46"/>
      <c r="H146" s="46"/>
      <c r="I146" s="47"/>
      <c r="J146" s="3"/>
    </row>
    <row r="147" spans="2:10" s="48" customFormat="1" ht="16.5" customHeight="1">
      <c r="B147" s="16"/>
      <c r="C147" s="46"/>
      <c r="D147" s="46"/>
      <c r="E147" s="46"/>
      <c r="F147" s="46"/>
      <c r="G147" s="46"/>
      <c r="H147" s="46"/>
      <c r="I147" s="47"/>
      <c r="J147" s="3"/>
    </row>
    <row r="148" spans="2:10" s="48" customFormat="1" ht="16.5" customHeight="1">
      <c r="B148" s="16"/>
      <c r="C148" s="46"/>
      <c r="D148" s="46"/>
      <c r="E148" s="46"/>
      <c r="F148" s="46"/>
      <c r="G148" s="46"/>
      <c r="H148" s="46"/>
      <c r="I148" s="47"/>
      <c r="J148" s="3"/>
    </row>
    <row r="149" spans="2:10" s="48" customFormat="1" ht="16.5" customHeight="1">
      <c r="B149" s="16"/>
      <c r="C149" s="46"/>
      <c r="D149" s="46"/>
      <c r="E149" s="46"/>
      <c r="F149" s="46"/>
      <c r="G149" s="46"/>
      <c r="H149" s="46"/>
      <c r="I149" s="47"/>
      <c r="J149" s="3"/>
    </row>
    <row r="150" spans="2:10" s="48" customFormat="1" ht="16.5" customHeight="1">
      <c r="B150" s="16"/>
      <c r="C150" s="46"/>
      <c r="D150" s="46"/>
      <c r="E150" s="46"/>
      <c r="F150" s="46"/>
      <c r="G150" s="46"/>
      <c r="H150" s="46"/>
      <c r="I150" s="47"/>
      <c r="J150" s="3"/>
    </row>
    <row r="151" spans="2:10" s="48" customFormat="1" ht="16.5" customHeight="1">
      <c r="B151" s="16"/>
      <c r="C151" s="46"/>
      <c r="D151" s="46"/>
      <c r="E151" s="46"/>
      <c r="F151" s="46"/>
      <c r="G151" s="46"/>
      <c r="H151" s="46"/>
      <c r="I151" s="47"/>
      <c r="J151" s="3"/>
    </row>
    <row r="152" spans="2:10" s="48" customFormat="1" ht="16.5" customHeight="1">
      <c r="B152" s="16"/>
      <c r="C152" s="46"/>
      <c r="D152" s="46"/>
      <c r="E152" s="46"/>
      <c r="F152" s="46"/>
      <c r="G152" s="46"/>
      <c r="H152" s="46"/>
      <c r="I152" s="47"/>
      <c r="J152" s="3"/>
    </row>
    <row r="153" spans="2:10" s="48" customFormat="1" ht="16.5" customHeight="1">
      <c r="B153" s="16"/>
      <c r="C153" s="46"/>
      <c r="D153" s="46"/>
      <c r="E153" s="46"/>
      <c r="F153" s="46"/>
      <c r="G153" s="46"/>
      <c r="H153" s="46"/>
      <c r="I153" s="47"/>
      <c r="J153" s="3"/>
    </row>
    <row r="154" spans="2:10" s="48" customFormat="1" ht="16.5" customHeight="1">
      <c r="B154" s="16"/>
      <c r="C154" s="46"/>
      <c r="D154" s="46"/>
      <c r="E154" s="46"/>
      <c r="F154" s="46"/>
      <c r="G154" s="46"/>
      <c r="H154" s="46"/>
      <c r="I154" s="47"/>
      <c r="J154" s="3"/>
    </row>
    <row r="155" spans="2:10" s="48" customFormat="1" ht="16.5" customHeight="1">
      <c r="B155" s="16"/>
      <c r="C155" s="46"/>
      <c r="D155" s="46"/>
      <c r="E155" s="46"/>
      <c r="F155" s="46"/>
      <c r="G155" s="46"/>
      <c r="H155" s="46"/>
      <c r="I155" s="47"/>
      <c r="J155" s="3"/>
    </row>
    <row r="156" spans="2:10" s="48" customFormat="1" ht="16.5" customHeight="1">
      <c r="B156" s="16"/>
      <c r="C156" s="46"/>
      <c r="D156" s="46"/>
      <c r="E156" s="46"/>
      <c r="F156" s="46"/>
      <c r="G156" s="46"/>
      <c r="H156" s="46"/>
      <c r="I156" s="47"/>
      <c r="J156" s="3"/>
    </row>
    <row r="157" spans="2:10" s="48" customFormat="1" ht="16.5" customHeight="1">
      <c r="B157" s="16"/>
      <c r="C157" s="46"/>
      <c r="D157" s="46"/>
      <c r="E157" s="46"/>
      <c r="F157" s="46"/>
      <c r="G157" s="46"/>
      <c r="H157" s="46"/>
      <c r="I157" s="47"/>
      <c r="J157" s="3"/>
    </row>
    <row r="158" spans="2:10" s="48" customFormat="1" ht="16.5" customHeight="1">
      <c r="B158" s="16"/>
      <c r="C158" s="46"/>
      <c r="D158" s="46"/>
      <c r="E158" s="46"/>
      <c r="F158" s="46"/>
      <c r="G158" s="46"/>
      <c r="H158" s="46"/>
      <c r="I158" s="47"/>
      <c r="J158" s="3"/>
    </row>
    <row r="159" spans="2:10" s="48" customFormat="1" ht="16.5" customHeight="1">
      <c r="B159" s="16"/>
      <c r="C159" s="46"/>
      <c r="D159" s="46"/>
      <c r="E159" s="46"/>
      <c r="F159" s="46"/>
      <c r="G159" s="46"/>
      <c r="H159" s="46"/>
      <c r="I159" s="47"/>
      <c r="J159" s="3"/>
    </row>
    <row r="160" spans="2:10" s="48" customFormat="1" ht="16.5" customHeight="1">
      <c r="B160" s="16"/>
      <c r="C160" s="46"/>
      <c r="D160" s="46"/>
      <c r="E160" s="46"/>
      <c r="F160" s="46"/>
      <c r="G160" s="46"/>
      <c r="H160" s="46"/>
      <c r="I160" s="47"/>
      <c r="J160" s="3"/>
    </row>
    <row r="161" spans="2:10" s="48" customFormat="1" ht="16.5" customHeight="1">
      <c r="B161" s="16"/>
      <c r="C161" s="46"/>
      <c r="D161" s="46"/>
      <c r="E161" s="46"/>
      <c r="F161" s="46"/>
      <c r="G161" s="46"/>
      <c r="H161" s="46"/>
      <c r="I161" s="47"/>
      <c r="J161" s="3"/>
    </row>
    <row r="162" spans="2:10" s="48" customFormat="1" ht="16.5" customHeight="1">
      <c r="B162" s="16"/>
      <c r="C162" s="46"/>
      <c r="D162" s="46"/>
      <c r="E162" s="46"/>
      <c r="F162" s="46"/>
      <c r="G162" s="46"/>
      <c r="H162" s="46"/>
      <c r="I162" s="47"/>
      <c r="J162" s="3"/>
    </row>
    <row r="163" spans="2:10" s="48" customFormat="1" ht="16.5" customHeight="1">
      <c r="B163" s="16"/>
      <c r="C163" s="46"/>
      <c r="D163" s="46"/>
      <c r="E163" s="46"/>
      <c r="F163" s="46"/>
      <c r="G163" s="46"/>
      <c r="H163" s="46"/>
      <c r="I163" s="47"/>
      <c r="J163" s="3"/>
    </row>
    <row r="164" spans="2:10" s="48" customFormat="1" ht="16.5" customHeight="1">
      <c r="B164" s="16"/>
      <c r="C164" s="46"/>
      <c r="D164" s="46"/>
      <c r="E164" s="46"/>
      <c r="F164" s="46"/>
      <c r="G164" s="46"/>
      <c r="H164" s="46"/>
      <c r="I164" s="47"/>
      <c r="J164" s="3"/>
    </row>
    <row r="165" spans="2:10" s="48" customFormat="1" ht="16.5" customHeight="1">
      <c r="B165" s="16"/>
      <c r="C165" s="46"/>
      <c r="D165" s="46"/>
      <c r="E165" s="46"/>
      <c r="F165" s="46"/>
      <c r="G165" s="46"/>
      <c r="H165" s="46"/>
      <c r="I165" s="47"/>
      <c r="J165" s="3"/>
    </row>
    <row r="166" spans="2:10" s="48" customFormat="1" ht="16.5" customHeight="1">
      <c r="B166" s="16"/>
      <c r="C166" s="46"/>
      <c r="D166" s="46"/>
      <c r="E166" s="46"/>
      <c r="F166" s="46"/>
      <c r="G166" s="46"/>
      <c r="H166" s="46"/>
      <c r="I166" s="47"/>
      <c r="J166" s="3"/>
    </row>
    <row r="167" spans="2:10" s="48" customFormat="1" ht="16.5" customHeight="1">
      <c r="B167" s="16"/>
      <c r="C167" s="46"/>
      <c r="D167" s="46"/>
      <c r="E167" s="46"/>
      <c r="F167" s="46"/>
      <c r="G167" s="46"/>
      <c r="H167" s="46"/>
      <c r="I167" s="47"/>
      <c r="J167" s="3"/>
    </row>
    <row r="168" spans="2:10" s="48" customFormat="1" ht="16.5" customHeight="1">
      <c r="B168" s="16"/>
      <c r="C168" s="46"/>
      <c r="D168" s="46"/>
      <c r="E168" s="46"/>
      <c r="F168" s="46"/>
      <c r="G168" s="46"/>
      <c r="H168" s="46"/>
      <c r="I168" s="47"/>
      <c r="J168" s="3"/>
    </row>
    <row r="169" spans="2:10" s="48" customFormat="1" ht="16.5" customHeight="1">
      <c r="B169" s="16"/>
      <c r="C169" s="46"/>
      <c r="D169" s="46"/>
      <c r="E169" s="46"/>
      <c r="F169" s="46"/>
      <c r="G169" s="46"/>
      <c r="H169" s="46"/>
      <c r="I169" s="47"/>
      <c r="J169" s="3"/>
    </row>
    <row r="170" spans="2:10" s="48" customFormat="1" ht="16.5" customHeight="1">
      <c r="B170" s="16"/>
      <c r="C170" s="46"/>
      <c r="D170" s="46"/>
      <c r="E170" s="46"/>
      <c r="F170" s="46"/>
      <c r="G170" s="46"/>
      <c r="H170" s="46"/>
      <c r="I170" s="47"/>
      <c r="J170" s="3"/>
    </row>
    <row r="171" spans="2:10" s="48" customFormat="1" ht="16.5" customHeight="1">
      <c r="B171" s="16"/>
      <c r="C171" s="46"/>
      <c r="D171" s="46"/>
      <c r="E171" s="46"/>
      <c r="F171" s="46"/>
      <c r="G171" s="46"/>
      <c r="H171" s="46"/>
      <c r="I171" s="47"/>
      <c r="J171" s="3"/>
    </row>
    <row r="172" spans="2:10" s="48" customFormat="1" ht="16.5" customHeight="1">
      <c r="B172" s="16"/>
      <c r="C172" s="46"/>
      <c r="D172" s="46"/>
      <c r="E172" s="46"/>
      <c r="F172" s="46"/>
      <c r="G172" s="46"/>
      <c r="H172" s="46"/>
      <c r="I172" s="47"/>
      <c r="J172" s="3"/>
    </row>
    <row r="173" spans="2:10" s="48" customFormat="1" ht="16.5" customHeight="1">
      <c r="B173" s="16"/>
      <c r="C173" s="46"/>
      <c r="D173" s="46"/>
      <c r="E173" s="46"/>
      <c r="F173" s="46"/>
      <c r="G173" s="46"/>
      <c r="H173" s="46"/>
      <c r="I173" s="47"/>
      <c r="J173" s="3"/>
    </row>
    <row r="174" spans="2:10" s="48" customFormat="1" ht="16.5" customHeight="1">
      <c r="B174" s="16"/>
      <c r="C174" s="46"/>
      <c r="D174" s="46"/>
      <c r="E174" s="46"/>
      <c r="F174" s="46"/>
      <c r="G174" s="46"/>
      <c r="H174" s="46"/>
      <c r="I174" s="47"/>
      <c r="J174" s="3"/>
    </row>
    <row r="175" spans="2:10" s="48" customFormat="1" ht="16.5" customHeight="1">
      <c r="B175" s="16"/>
      <c r="C175" s="46"/>
      <c r="D175" s="46"/>
      <c r="E175" s="46"/>
      <c r="F175" s="46"/>
      <c r="G175" s="46"/>
      <c r="H175" s="46"/>
      <c r="I175" s="47"/>
      <c r="J175" s="3"/>
    </row>
    <row r="176" spans="2:10" s="48" customFormat="1" ht="16.5" customHeight="1">
      <c r="B176" s="16"/>
      <c r="C176" s="46"/>
      <c r="D176" s="46"/>
      <c r="E176" s="46"/>
      <c r="F176" s="46"/>
      <c r="G176" s="46"/>
      <c r="H176" s="46"/>
      <c r="I176" s="47"/>
      <c r="J176" s="3"/>
    </row>
    <row r="177" spans="2:10" s="48" customFormat="1" ht="16.5" customHeight="1">
      <c r="B177" s="16"/>
      <c r="C177" s="46"/>
      <c r="D177" s="46"/>
      <c r="E177" s="46"/>
      <c r="F177" s="46"/>
      <c r="G177" s="46"/>
      <c r="H177" s="46"/>
      <c r="I177" s="47"/>
      <c r="J177" s="3"/>
    </row>
    <row r="178" spans="2:10" s="48" customFormat="1" ht="16.5" customHeight="1">
      <c r="B178" s="16"/>
      <c r="C178" s="46"/>
      <c r="D178" s="46"/>
      <c r="E178" s="46"/>
      <c r="F178" s="46"/>
      <c r="G178" s="46"/>
      <c r="H178" s="46"/>
      <c r="I178" s="47"/>
      <c r="J178" s="3"/>
    </row>
    <row r="179" spans="2:10" s="48" customFormat="1" ht="16.5" customHeight="1">
      <c r="B179" s="16"/>
      <c r="C179" s="46"/>
      <c r="D179" s="46"/>
      <c r="E179" s="46"/>
      <c r="F179" s="46"/>
      <c r="G179" s="46"/>
      <c r="H179" s="46"/>
      <c r="I179" s="47"/>
      <c r="J179" s="3"/>
    </row>
    <row r="180" spans="2:10" s="48" customFormat="1" ht="16.5" customHeight="1">
      <c r="B180" s="16"/>
      <c r="C180" s="46"/>
      <c r="D180" s="46"/>
      <c r="E180" s="46"/>
      <c r="F180" s="46"/>
      <c r="G180" s="46"/>
      <c r="H180" s="46"/>
      <c r="I180" s="47"/>
      <c r="J180" s="3"/>
    </row>
    <row r="181" spans="2:10" s="48" customFormat="1" ht="16.5" customHeight="1">
      <c r="B181" s="16"/>
      <c r="C181" s="46"/>
      <c r="D181" s="46"/>
      <c r="E181" s="46"/>
      <c r="F181" s="46"/>
      <c r="G181" s="46"/>
      <c r="H181" s="46"/>
      <c r="I181" s="47"/>
      <c r="J181" s="3"/>
    </row>
    <row r="182" spans="2:10" s="48" customFormat="1" ht="16.5" customHeight="1">
      <c r="B182" s="16"/>
      <c r="C182" s="46"/>
      <c r="D182" s="46"/>
      <c r="E182" s="46"/>
      <c r="F182" s="46"/>
      <c r="G182" s="46"/>
      <c r="H182" s="46"/>
      <c r="I182" s="47"/>
      <c r="J182" s="3"/>
    </row>
    <row r="183" spans="2:10" s="48" customFormat="1" ht="16.5" customHeight="1">
      <c r="B183" s="16"/>
      <c r="C183" s="46"/>
      <c r="D183" s="46"/>
      <c r="E183" s="46"/>
      <c r="F183" s="46"/>
      <c r="G183" s="46"/>
      <c r="H183" s="46"/>
      <c r="I183" s="47"/>
      <c r="J183" s="3"/>
    </row>
    <row r="184" spans="2:10" s="48" customFormat="1" ht="16.5" customHeight="1">
      <c r="B184" s="16"/>
      <c r="C184" s="46"/>
      <c r="D184" s="46"/>
      <c r="E184" s="46"/>
      <c r="F184" s="46"/>
      <c r="G184" s="46"/>
      <c r="H184" s="46"/>
      <c r="I184" s="47"/>
      <c r="J184" s="3"/>
    </row>
    <row r="185" spans="2:10" s="48" customFormat="1" ht="16.5" customHeight="1">
      <c r="B185" s="16"/>
      <c r="C185" s="46"/>
      <c r="D185" s="46"/>
      <c r="E185" s="46"/>
      <c r="F185" s="46"/>
      <c r="G185" s="46"/>
      <c r="H185" s="46"/>
      <c r="I185" s="47"/>
      <c r="J185" s="3"/>
    </row>
    <row r="186" spans="2:10" s="48" customFormat="1" ht="16.5" customHeight="1">
      <c r="B186" s="16"/>
      <c r="C186" s="46"/>
      <c r="D186" s="46"/>
      <c r="E186" s="46"/>
      <c r="F186" s="46"/>
      <c r="G186" s="46"/>
      <c r="H186" s="46"/>
      <c r="I186" s="47"/>
      <c r="J186" s="3"/>
    </row>
    <row r="187" spans="2:10" s="48" customFormat="1" ht="16.5" customHeight="1">
      <c r="B187" s="16"/>
      <c r="C187" s="46"/>
      <c r="D187" s="46"/>
      <c r="E187" s="46"/>
      <c r="F187" s="46"/>
      <c r="G187" s="46"/>
      <c r="H187" s="46"/>
      <c r="I187" s="47"/>
      <c r="J187" s="3"/>
    </row>
    <row r="188" spans="2:10" s="48" customFormat="1" ht="16.5" customHeight="1">
      <c r="B188" s="16"/>
      <c r="C188" s="46"/>
      <c r="D188" s="46"/>
      <c r="E188" s="46"/>
      <c r="F188" s="46"/>
      <c r="G188" s="46"/>
      <c r="H188" s="46"/>
      <c r="I188" s="47"/>
      <c r="J188" s="3"/>
    </row>
    <row r="189" spans="2:10" s="48" customFormat="1" ht="16.5" customHeight="1">
      <c r="B189" s="16"/>
      <c r="C189" s="46"/>
      <c r="D189" s="46"/>
      <c r="E189" s="46"/>
      <c r="F189" s="46"/>
      <c r="G189" s="46"/>
      <c r="H189" s="46"/>
      <c r="I189" s="47"/>
      <c r="J189" s="3"/>
    </row>
    <row r="190" spans="2:10" s="48" customFormat="1" ht="16.5" customHeight="1">
      <c r="B190" s="16"/>
      <c r="C190" s="46"/>
      <c r="D190" s="46"/>
      <c r="E190" s="46"/>
      <c r="F190" s="46"/>
      <c r="G190" s="46"/>
      <c r="H190" s="46"/>
      <c r="I190" s="47"/>
      <c r="J190" s="3"/>
    </row>
    <row r="191" spans="2:10" s="48" customFormat="1" ht="16.5" customHeight="1">
      <c r="B191" s="16"/>
      <c r="C191" s="46"/>
      <c r="D191" s="46"/>
      <c r="E191" s="46"/>
      <c r="F191" s="46"/>
      <c r="G191" s="46"/>
      <c r="H191" s="46"/>
      <c r="I191" s="47"/>
      <c r="J191" s="3"/>
    </row>
    <row r="192" spans="2:10" s="48" customFormat="1" ht="16.5" customHeight="1">
      <c r="B192" s="16"/>
      <c r="C192" s="46"/>
      <c r="D192" s="46"/>
      <c r="E192" s="46"/>
      <c r="F192" s="46"/>
      <c r="G192" s="46"/>
      <c r="H192" s="46"/>
      <c r="I192" s="47"/>
      <c r="J192" s="3"/>
    </row>
    <row r="193" spans="2:10" s="48" customFormat="1" ht="16.5" customHeight="1">
      <c r="B193" s="16"/>
      <c r="C193" s="46"/>
      <c r="D193" s="46"/>
      <c r="E193" s="46"/>
      <c r="F193" s="46"/>
      <c r="G193" s="46"/>
      <c r="H193" s="46"/>
      <c r="I193" s="47"/>
      <c r="J193" s="3"/>
    </row>
    <row r="194" spans="2:10" s="48" customFormat="1" ht="16.5" customHeight="1">
      <c r="B194" s="16"/>
      <c r="C194" s="46"/>
      <c r="D194" s="46"/>
      <c r="E194" s="46"/>
      <c r="F194" s="46"/>
      <c r="G194" s="46"/>
      <c r="H194" s="46"/>
      <c r="I194" s="47"/>
      <c r="J194" s="3"/>
    </row>
    <row r="195" spans="2:10" s="48" customFormat="1" ht="16.5" customHeight="1">
      <c r="B195" s="16"/>
      <c r="C195" s="46"/>
      <c r="D195" s="46"/>
      <c r="E195" s="46"/>
      <c r="F195" s="46"/>
      <c r="G195" s="46"/>
      <c r="H195" s="46"/>
      <c r="I195" s="47"/>
      <c r="J195" s="3"/>
    </row>
    <row r="196" spans="2:10" s="48" customFormat="1" ht="15">
      <c r="B196" s="49"/>
      <c r="C196" s="46"/>
      <c r="D196" s="46"/>
      <c r="E196" s="46"/>
      <c r="F196" s="46"/>
      <c r="G196" s="46"/>
      <c r="H196" s="46"/>
      <c r="I196" s="47"/>
      <c r="J196" s="4"/>
    </row>
    <row r="197" spans="2:9" ht="15">
      <c r="B197" s="49"/>
      <c r="I197" s="49"/>
    </row>
    <row r="198" spans="2:9" ht="15">
      <c r="B198" s="49"/>
      <c r="I198" s="49"/>
    </row>
  </sheetData>
  <sheetProtection algorithmName="SHA-512" hashValue="B9Zkag+y1JTKUlESLRsKDEK4rbXTY7s/wYccmqRonHsitZLlXkRzHKfkDf/LIAs7bK/QV84wNrEMOA73Iby3GQ==" saltValue="DU1mkHXejrJCYTfbhAm4hQ==" spinCount="100000" sheet="1" objects="1" scenarios="1" formatCells="0" formatColumns="0" formatRows="0"/>
  <mergeCells count="8">
    <mergeCell ref="H2:H5"/>
    <mergeCell ref="B6:B45"/>
    <mergeCell ref="B2:B5"/>
    <mergeCell ref="C2:C5"/>
    <mergeCell ref="D2:D5"/>
    <mergeCell ref="E2:E5"/>
    <mergeCell ref="F2:F5"/>
    <mergeCell ref="G2:G5"/>
  </mergeCells>
  <printOptions/>
  <pageMargins left="0.7" right="0.7" top="0.75" bottom="0.75" header="0.3" footer="0.3"/>
  <pageSetup blackAndWhite="1" fitToHeight="1" fitToWidth="1" horizontalDpi="600" verticalDpi="600" orientation="portrait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B1:L181"/>
  <sheetViews>
    <sheetView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G20" activeCellId="2" sqref="G7:G10 G17:G18 G20"/>
    </sheetView>
  </sheetViews>
  <sheetFormatPr defaultColWidth="9.140625" defaultRowHeight="15"/>
  <cols>
    <col min="1" max="1" width="1.28515625" style="77" customWidth="1"/>
    <col min="2" max="2" width="23.8515625" style="77" customWidth="1"/>
    <col min="3" max="3" width="19.00390625" style="77" customWidth="1"/>
    <col min="4" max="4" width="78.140625" style="77" customWidth="1"/>
    <col min="5" max="6" width="9.140625" style="77" customWidth="1"/>
    <col min="7" max="7" width="16.140625" style="77" customWidth="1"/>
    <col min="8" max="8" width="18.00390625" style="77" customWidth="1"/>
    <col min="9" max="9" width="9.140625" style="77" customWidth="1"/>
    <col min="10" max="10" width="27.140625" style="77" customWidth="1"/>
    <col min="11" max="11" width="14.00390625" style="77" customWidth="1"/>
    <col min="12" max="12" width="16.8515625" style="77" customWidth="1"/>
    <col min="13" max="13" width="19.57421875" style="77" customWidth="1"/>
    <col min="14" max="16384" width="9.140625" style="77" customWidth="1"/>
  </cols>
  <sheetData>
    <row r="1" spans="2:11" ht="15" thickBot="1">
      <c r="B1" s="138"/>
      <c r="C1" s="138"/>
      <c r="D1" s="138"/>
      <c r="E1" s="138"/>
      <c r="F1" s="138"/>
      <c r="G1" s="138"/>
      <c r="H1" s="138"/>
      <c r="K1" s="79"/>
    </row>
    <row r="2" spans="2:11" s="84" customFormat="1" ht="15.75" customHeight="1">
      <c r="B2" s="272" t="s">
        <v>77</v>
      </c>
      <c r="C2" s="275" t="s">
        <v>2</v>
      </c>
      <c r="D2" s="278" t="s">
        <v>3</v>
      </c>
      <c r="E2" s="278" t="s">
        <v>4</v>
      </c>
      <c r="F2" s="275" t="s">
        <v>5</v>
      </c>
      <c r="G2" s="278" t="s">
        <v>6</v>
      </c>
      <c r="H2" s="269" t="s">
        <v>7</v>
      </c>
      <c r="I2" s="81"/>
      <c r="J2" s="203"/>
      <c r="K2" s="204"/>
    </row>
    <row r="3" spans="2:11" s="87" customFormat="1" ht="15">
      <c r="B3" s="273"/>
      <c r="C3" s="276"/>
      <c r="D3" s="279"/>
      <c r="E3" s="279"/>
      <c r="F3" s="276"/>
      <c r="G3" s="279"/>
      <c r="H3" s="270"/>
      <c r="I3" s="86"/>
      <c r="J3" s="203"/>
      <c r="K3" s="237"/>
    </row>
    <row r="4" spans="2:11" ht="14.25" customHeight="1">
      <c r="B4" s="273"/>
      <c r="C4" s="276"/>
      <c r="D4" s="279"/>
      <c r="E4" s="279"/>
      <c r="F4" s="276"/>
      <c r="G4" s="279"/>
      <c r="H4" s="270"/>
      <c r="I4" s="88"/>
      <c r="J4" s="205"/>
      <c r="K4" s="79"/>
    </row>
    <row r="5" spans="2:11" ht="24.75" customHeight="1" thickBot="1">
      <c r="B5" s="274"/>
      <c r="C5" s="277"/>
      <c r="D5" s="280"/>
      <c r="E5" s="280"/>
      <c r="F5" s="277"/>
      <c r="G5" s="280"/>
      <c r="H5" s="271"/>
      <c r="I5" s="88"/>
      <c r="J5" s="206"/>
      <c r="K5" s="88"/>
    </row>
    <row r="6" spans="2:12" ht="15" customHeight="1">
      <c r="B6" s="281" t="s">
        <v>28</v>
      </c>
      <c r="C6" s="148"/>
      <c r="D6" s="149" t="s">
        <v>16</v>
      </c>
      <c r="E6" s="149"/>
      <c r="F6" s="149"/>
      <c r="G6" s="149"/>
      <c r="H6" s="150"/>
      <c r="I6" s="88"/>
      <c r="K6" s="88"/>
      <c r="L6" s="205"/>
    </row>
    <row r="7" spans="2:12" ht="15" customHeight="1">
      <c r="B7" s="282"/>
      <c r="C7" s="151"/>
      <c r="D7" s="157" t="s">
        <v>31</v>
      </c>
      <c r="E7" s="187" t="s">
        <v>32</v>
      </c>
      <c r="F7" s="188">
        <v>36</v>
      </c>
      <c r="G7" s="202">
        <v>0</v>
      </c>
      <c r="H7" s="154">
        <f>G7*F7</f>
        <v>0</v>
      </c>
      <c r="I7" s="88"/>
      <c r="K7" s="207"/>
      <c r="L7" s="205"/>
    </row>
    <row r="8" spans="2:12" ht="15" customHeight="1">
      <c r="B8" s="282"/>
      <c r="C8" s="151"/>
      <c r="D8" s="157" t="s">
        <v>39</v>
      </c>
      <c r="E8" s="187" t="s">
        <v>10</v>
      </c>
      <c r="F8" s="188">
        <v>250</v>
      </c>
      <c r="G8" s="202">
        <v>0</v>
      </c>
      <c r="H8" s="154">
        <f>G8*F8</f>
        <v>0</v>
      </c>
      <c r="I8" s="88"/>
      <c r="K8" s="207"/>
      <c r="L8" s="205"/>
    </row>
    <row r="9" spans="2:11" ht="15">
      <c r="B9" s="282"/>
      <c r="C9" s="151"/>
      <c r="D9" s="157" t="s">
        <v>40</v>
      </c>
      <c r="E9" s="187" t="s">
        <v>10</v>
      </c>
      <c r="F9" s="188">
        <v>320</v>
      </c>
      <c r="G9" s="202">
        <v>0</v>
      </c>
      <c r="H9" s="154">
        <f>G9*F9</f>
        <v>0</v>
      </c>
      <c r="I9" s="88"/>
      <c r="K9" s="207"/>
    </row>
    <row r="10" spans="2:12" ht="15" customHeight="1">
      <c r="B10" s="282"/>
      <c r="C10" s="151"/>
      <c r="D10" s="157" t="s">
        <v>90</v>
      </c>
      <c r="E10" s="187" t="s">
        <v>0</v>
      </c>
      <c r="F10" s="188">
        <v>1</v>
      </c>
      <c r="G10" s="202">
        <v>0</v>
      </c>
      <c r="H10" s="154">
        <f>G10*F10</f>
        <v>0</v>
      </c>
      <c r="I10" s="88"/>
      <c r="K10" s="207"/>
      <c r="L10" s="156"/>
    </row>
    <row r="11" spans="2:12" s="162" customFormat="1" ht="15" customHeight="1" thickBot="1">
      <c r="B11" s="282"/>
      <c r="C11" s="151"/>
      <c r="D11" s="158" t="s">
        <v>35</v>
      </c>
      <c r="E11" s="175" t="s">
        <v>15</v>
      </c>
      <c r="F11" s="176">
        <v>4</v>
      </c>
      <c r="G11" s="177">
        <f>0.04*(H7+H8+H9+H10)</f>
        <v>0</v>
      </c>
      <c r="H11" s="154">
        <f>G11</f>
        <v>0</v>
      </c>
      <c r="I11" s="160"/>
      <c r="J11" s="77"/>
      <c r="K11" s="207"/>
      <c r="L11" s="161"/>
    </row>
    <row r="12" spans="2:12" s="162" customFormat="1" ht="15" customHeight="1">
      <c r="B12" s="282"/>
      <c r="C12" s="151"/>
      <c r="D12" s="149" t="s">
        <v>18</v>
      </c>
      <c r="E12" s="149"/>
      <c r="F12" s="149"/>
      <c r="G12" s="149"/>
      <c r="H12" s="150"/>
      <c r="I12" s="160"/>
      <c r="J12" s="77"/>
      <c r="K12" s="207"/>
      <c r="L12" s="161"/>
    </row>
    <row r="13" spans="2:12" s="162" customFormat="1" ht="15" customHeight="1">
      <c r="B13" s="282"/>
      <c r="C13" s="151"/>
      <c r="D13" s="174" t="s">
        <v>19</v>
      </c>
      <c r="E13" s="175" t="s">
        <v>15</v>
      </c>
      <c r="F13" s="176">
        <v>4</v>
      </c>
      <c r="G13" s="177">
        <f>0.04*(H17+H18+H20)</f>
        <v>0</v>
      </c>
      <c r="H13" s="154">
        <f>G13</f>
        <v>0</v>
      </c>
      <c r="I13" s="160"/>
      <c r="J13" s="77"/>
      <c r="K13" s="207"/>
      <c r="L13" s="161"/>
    </row>
    <row r="14" spans="2:12" s="162" customFormat="1" ht="15" customHeight="1" thickBot="1">
      <c r="B14" s="282"/>
      <c r="C14" s="151"/>
      <c r="D14" s="174" t="s">
        <v>20</v>
      </c>
      <c r="E14" s="175" t="s">
        <v>15</v>
      </c>
      <c r="F14" s="176">
        <v>1</v>
      </c>
      <c r="G14" s="177">
        <f>0.01*(H17+H18+H20)</f>
        <v>0</v>
      </c>
      <c r="H14" s="154">
        <f>G14</f>
        <v>0</v>
      </c>
      <c r="I14" s="160"/>
      <c r="J14" s="77"/>
      <c r="K14" s="207"/>
      <c r="L14" s="161"/>
    </row>
    <row r="15" spans="2:11" ht="15.75" customHeight="1">
      <c r="B15" s="282"/>
      <c r="C15" s="179"/>
      <c r="D15" s="149" t="s">
        <v>8</v>
      </c>
      <c r="E15" s="149"/>
      <c r="F15" s="149"/>
      <c r="G15" s="149"/>
      <c r="H15" s="150"/>
      <c r="I15" s="88"/>
      <c r="K15" s="207"/>
    </row>
    <row r="16" spans="2:11" ht="15.75" customHeight="1">
      <c r="B16" s="282"/>
      <c r="C16" s="151"/>
      <c r="D16" s="184" t="s">
        <v>9</v>
      </c>
      <c r="E16" s="185"/>
      <c r="F16" s="185"/>
      <c r="G16" s="185"/>
      <c r="H16" s="186"/>
      <c r="I16" s="88"/>
      <c r="K16" s="207"/>
    </row>
    <row r="17" spans="2:11" ht="15.75" customHeight="1">
      <c r="B17" s="282"/>
      <c r="C17" s="151"/>
      <c r="D17" s="157" t="s">
        <v>41</v>
      </c>
      <c r="E17" s="187" t="s">
        <v>10</v>
      </c>
      <c r="F17" s="188">
        <f>F8+F9</f>
        <v>570</v>
      </c>
      <c r="G17" s="202">
        <v>0</v>
      </c>
      <c r="H17" s="209">
        <f>G17*F17</f>
        <v>0</v>
      </c>
      <c r="I17" s="88"/>
      <c r="K17" s="207"/>
    </row>
    <row r="18" spans="2:11" ht="15.75" customHeight="1">
      <c r="B18" s="282"/>
      <c r="C18" s="151"/>
      <c r="D18" s="189" t="s">
        <v>92</v>
      </c>
      <c r="E18" s="210" t="s">
        <v>0</v>
      </c>
      <c r="F18" s="191">
        <v>1</v>
      </c>
      <c r="G18" s="202">
        <v>0</v>
      </c>
      <c r="H18" s="211">
        <f>G18*F18</f>
        <v>0</v>
      </c>
      <c r="I18" s="88"/>
      <c r="K18" s="207"/>
    </row>
    <row r="19" spans="2:11" ht="15.75" customHeight="1">
      <c r="B19" s="282"/>
      <c r="C19" s="183"/>
      <c r="D19" s="184" t="s">
        <v>11</v>
      </c>
      <c r="E19" s="185"/>
      <c r="F19" s="185"/>
      <c r="G19" s="185"/>
      <c r="H19" s="186"/>
      <c r="I19" s="88"/>
      <c r="K19" s="207"/>
    </row>
    <row r="20" spans="2:11" ht="15.75" customHeight="1">
      <c r="B20" s="282"/>
      <c r="C20" s="183"/>
      <c r="D20" s="174" t="s">
        <v>12</v>
      </c>
      <c r="E20" s="175" t="s">
        <v>1</v>
      </c>
      <c r="F20" s="176">
        <v>6</v>
      </c>
      <c r="G20" s="202">
        <v>0</v>
      </c>
      <c r="H20" s="209">
        <f>G20*F20</f>
        <v>0</v>
      </c>
      <c r="I20" s="88"/>
      <c r="K20" s="207"/>
    </row>
    <row r="21" spans="2:11" ht="15.75" customHeight="1">
      <c r="B21" s="282"/>
      <c r="C21" s="192"/>
      <c r="D21" s="184" t="s">
        <v>13</v>
      </c>
      <c r="E21" s="185"/>
      <c r="F21" s="185"/>
      <c r="G21" s="185"/>
      <c r="H21" s="186"/>
      <c r="I21" s="88"/>
      <c r="K21" s="207"/>
    </row>
    <row r="22" spans="2:11" ht="15.75" customHeight="1">
      <c r="B22" s="282"/>
      <c r="C22" s="192"/>
      <c r="D22" s="158" t="s">
        <v>14</v>
      </c>
      <c r="E22" s="164" t="s">
        <v>15</v>
      </c>
      <c r="F22" s="194">
        <v>2</v>
      </c>
      <c r="G22" s="177">
        <f>0.02*(H7+H8+H9+H10+H11)</f>
        <v>0</v>
      </c>
      <c r="H22" s="212">
        <f>G22</f>
        <v>0</v>
      </c>
      <c r="I22" s="88"/>
      <c r="K22" s="207"/>
    </row>
    <row r="23" spans="2:9" ht="15.75" customHeight="1" thickBot="1">
      <c r="B23" s="284"/>
      <c r="C23" s="238"/>
      <c r="D23" s="239"/>
      <c r="E23" s="198"/>
      <c r="F23" s="240"/>
      <c r="G23" s="241"/>
      <c r="H23" s="218">
        <f>SUM(H7:H22)</f>
        <v>0</v>
      </c>
      <c r="I23" s="88"/>
    </row>
    <row r="24" spans="2:10" s="87" customFormat="1" ht="16.5" customHeight="1">
      <c r="B24" s="219"/>
      <c r="C24" s="134"/>
      <c r="D24" s="135"/>
      <c r="E24" s="136"/>
      <c r="F24" s="220"/>
      <c r="G24" s="135"/>
      <c r="H24" s="135"/>
      <c r="I24" s="86"/>
      <c r="J24" s="200"/>
    </row>
    <row r="25" spans="2:10" s="87" customFormat="1" ht="16.5" customHeight="1">
      <c r="B25" s="219"/>
      <c r="C25" s="134"/>
      <c r="D25" s="135"/>
      <c r="E25" s="136"/>
      <c r="F25" s="220"/>
      <c r="G25" s="135"/>
      <c r="H25" s="135"/>
      <c r="I25" s="86"/>
      <c r="J25" s="200"/>
    </row>
    <row r="26" spans="2:10" s="87" customFormat="1" ht="16.5" customHeight="1">
      <c r="B26" s="219"/>
      <c r="C26" s="134"/>
      <c r="D26" s="135"/>
      <c r="E26" s="136"/>
      <c r="F26" s="220"/>
      <c r="G26" s="135"/>
      <c r="H26" s="135"/>
      <c r="I26" s="86"/>
      <c r="J26" s="200"/>
    </row>
    <row r="27" spans="2:10" s="87" customFormat="1" ht="16.5" customHeight="1">
      <c r="B27" s="219"/>
      <c r="C27" s="134"/>
      <c r="D27" s="135"/>
      <c r="E27" s="136"/>
      <c r="F27" s="220"/>
      <c r="G27" s="135"/>
      <c r="H27" s="135"/>
      <c r="I27" s="86"/>
      <c r="J27" s="200"/>
    </row>
    <row r="28" spans="2:10" s="87" customFormat="1" ht="16.5" customHeight="1">
      <c r="B28" s="219"/>
      <c r="C28" s="134"/>
      <c r="D28" s="135"/>
      <c r="E28" s="136"/>
      <c r="F28" s="220"/>
      <c r="G28" s="135"/>
      <c r="H28" s="135"/>
      <c r="I28" s="86"/>
      <c r="J28" s="200"/>
    </row>
    <row r="29" spans="2:10" s="87" customFormat="1" ht="16.5" customHeight="1">
      <c r="B29" s="219"/>
      <c r="C29" s="134"/>
      <c r="D29" s="135"/>
      <c r="E29" s="136"/>
      <c r="F29" s="220"/>
      <c r="G29" s="135"/>
      <c r="H29" s="135"/>
      <c r="I29" s="86"/>
      <c r="J29" s="200"/>
    </row>
    <row r="30" spans="2:10" s="87" customFormat="1" ht="16.5" customHeight="1">
      <c r="B30" s="219"/>
      <c r="C30" s="134"/>
      <c r="D30" s="135"/>
      <c r="E30" s="136"/>
      <c r="F30" s="220"/>
      <c r="G30" s="135"/>
      <c r="H30" s="135"/>
      <c r="I30" s="86"/>
      <c r="J30" s="200"/>
    </row>
    <row r="31" spans="2:10" s="87" customFormat="1" ht="16.5" customHeight="1">
      <c r="B31" s="219"/>
      <c r="C31" s="134"/>
      <c r="D31" s="135"/>
      <c r="E31" s="136"/>
      <c r="F31" s="220"/>
      <c r="G31" s="135"/>
      <c r="H31" s="135"/>
      <c r="I31" s="86"/>
      <c r="J31" s="200"/>
    </row>
    <row r="32" spans="2:10" s="87" customFormat="1" ht="16.5" customHeight="1">
      <c r="B32" s="219"/>
      <c r="C32" s="134"/>
      <c r="D32" s="135"/>
      <c r="E32" s="136"/>
      <c r="F32" s="220"/>
      <c r="G32" s="135"/>
      <c r="H32" s="135"/>
      <c r="I32" s="86"/>
      <c r="J32" s="200"/>
    </row>
    <row r="33" spans="2:10" s="87" customFormat="1" ht="16.5" customHeight="1">
      <c r="B33" s="219"/>
      <c r="C33" s="134"/>
      <c r="D33" s="135"/>
      <c r="E33" s="136"/>
      <c r="F33" s="220"/>
      <c r="G33" s="135"/>
      <c r="H33" s="135"/>
      <c r="I33" s="86"/>
      <c r="J33" s="200"/>
    </row>
    <row r="34" spans="2:10" s="87" customFormat="1" ht="16.5" customHeight="1">
      <c r="B34" s="219"/>
      <c r="C34" s="134"/>
      <c r="D34" s="135"/>
      <c r="E34" s="136"/>
      <c r="F34" s="220"/>
      <c r="G34" s="135"/>
      <c r="H34" s="135"/>
      <c r="I34" s="86"/>
      <c r="J34" s="200"/>
    </row>
    <row r="35" spans="2:10" s="87" customFormat="1" ht="16.5" customHeight="1">
      <c r="B35" s="219"/>
      <c r="C35" s="134"/>
      <c r="D35" s="135"/>
      <c r="E35" s="136"/>
      <c r="F35" s="220"/>
      <c r="G35" s="135"/>
      <c r="H35" s="135"/>
      <c r="I35" s="86"/>
      <c r="J35" s="200"/>
    </row>
    <row r="36" spans="2:10" s="87" customFormat="1" ht="16.5" customHeight="1">
      <c r="B36" s="219"/>
      <c r="C36" s="134"/>
      <c r="D36" s="135"/>
      <c r="E36" s="136"/>
      <c r="F36" s="220"/>
      <c r="G36" s="135"/>
      <c r="H36" s="135"/>
      <c r="I36" s="86"/>
      <c r="J36" s="200"/>
    </row>
    <row r="37" spans="2:10" s="87" customFormat="1" ht="16.5" customHeight="1">
      <c r="B37" s="219"/>
      <c r="C37" s="134"/>
      <c r="D37" s="135"/>
      <c r="E37" s="136"/>
      <c r="F37" s="220"/>
      <c r="G37" s="135"/>
      <c r="H37" s="135"/>
      <c r="I37" s="86"/>
      <c r="J37" s="200"/>
    </row>
    <row r="38" spans="2:10" s="87" customFormat="1" ht="16.5" customHeight="1">
      <c r="B38" s="219"/>
      <c r="C38" s="134"/>
      <c r="D38" s="135"/>
      <c r="E38" s="136"/>
      <c r="F38" s="220"/>
      <c r="G38" s="135"/>
      <c r="H38" s="135"/>
      <c r="I38" s="86"/>
      <c r="J38" s="200"/>
    </row>
    <row r="39" spans="2:10" s="87" customFormat="1" ht="16.5" customHeight="1">
      <c r="B39" s="219"/>
      <c r="C39" s="134"/>
      <c r="D39" s="135"/>
      <c r="E39" s="136"/>
      <c r="F39" s="220"/>
      <c r="G39" s="135"/>
      <c r="H39" s="135"/>
      <c r="I39" s="86"/>
      <c r="J39" s="200"/>
    </row>
    <row r="40" spans="2:10" s="87" customFormat="1" ht="16.5" customHeight="1">
      <c r="B40" s="219"/>
      <c r="C40" s="134"/>
      <c r="D40" s="135"/>
      <c r="E40" s="136"/>
      <c r="F40" s="220"/>
      <c r="G40" s="135"/>
      <c r="H40" s="135"/>
      <c r="I40" s="86"/>
      <c r="J40" s="200"/>
    </row>
    <row r="41" spans="2:10" s="87" customFormat="1" ht="16.5" customHeight="1">
      <c r="B41" s="219"/>
      <c r="C41" s="134"/>
      <c r="D41" s="135"/>
      <c r="E41" s="136"/>
      <c r="F41" s="220"/>
      <c r="G41" s="135"/>
      <c r="H41" s="135"/>
      <c r="I41" s="86"/>
      <c r="J41" s="200"/>
    </row>
    <row r="42" spans="2:10" s="87" customFormat="1" ht="16.5" customHeight="1">
      <c r="B42" s="219"/>
      <c r="C42" s="134"/>
      <c r="D42" s="135"/>
      <c r="E42" s="136"/>
      <c r="F42" s="220"/>
      <c r="G42" s="135"/>
      <c r="H42" s="135"/>
      <c r="I42" s="86"/>
      <c r="J42" s="200"/>
    </row>
    <row r="43" spans="2:10" s="87" customFormat="1" ht="16.5" customHeight="1">
      <c r="B43" s="219"/>
      <c r="C43" s="134"/>
      <c r="D43" s="135"/>
      <c r="E43" s="136"/>
      <c r="F43" s="220"/>
      <c r="G43" s="135"/>
      <c r="H43" s="135"/>
      <c r="I43" s="86"/>
      <c r="J43" s="200"/>
    </row>
    <row r="44" spans="2:10" s="87" customFormat="1" ht="16.5" customHeight="1">
      <c r="B44" s="219"/>
      <c r="C44" s="134"/>
      <c r="D44" s="135"/>
      <c r="E44" s="136"/>
      <c r="F44" s="220"/>
      <c r="G44" s="135"/>
      <c r="H44" s="135"/>
      <c r="I44" s="86"/>
      <c r="J44" s="200"/>
    </row>
    <row r="45" spans="2:10" s="87" customFormat="1" ht="16.5" customHeight="1">
      <c r="B45" s="219"/>
      <c r="C45" s="134"/>
      <c r="D45" s="135"/>
      <c r="E45" s="136"/>
      <c r="F45" s="220"/>
      <c r="G45" s="135"/>
      <c r="H45" s="135"/>
      <c r="I45" s="86"/>
      <c r="J45" s="200"/>
    </row>
    <row r="46" spans="2:10" s="87" customFormat="1" ht="16.5" customHeight="1">
      <c r="B46" s="219"/>
      <c r="C46" s="134"/>
      <c r="D46" s="135"/>
      <c r="E46" s="136"/>
      <c r="F46" s="220"/>
      <c r="G46" s="135"/>
      <c r="H46" s="135"/>
      <c r="I46" s="86"/>
      <c r="J46" s="200"/>
    </row>
    <row r="47" spans="2:10" s="87" customFormat="1" ht="16.5" customHeight="1">
      <c r="B47" s="219"/>
      <c r="C47" s="134"/>
      <c r="D47" s="135"/>
      <c r="E47" s="136"/>
      <c r="F47" s="220"/>
      <c r="G47" s="135"/>
      <c r="H47" s="135"/>
      <c r="I47" s="86"/>
      <c r="J47" s="200"/>
    </row>
    <row r="48" spans="2:10" s="87" customFormat="1" ht="16.5" customHeight="1">
      <c r="B48" s="219"/>
      <c r="C48" s="134"/>
      <c r="D48" s="135"/>
      <c r="E48" s="136"/>
      <c r="F48" s="136"/>
      <c r="G48" s="135"/>
      <c r="H48" s="135"/>
      <c r="I48" s="86"/>
      <c r="J48" s="200"/>
    </row>
    <row r="49" spans="2:10" s="87" customFormat="1" ht="16.5" customHeight="1">
      <c r="B49" s="219"/>
      <c r="C49" s="134"/>
      <c r="D49" s="135"/>
      <c r="E49" s="136"/>
      <c r="F49" s="136"/>
      <c r="G49" s="135"/>
      <c r="H49" s="135"/>
      <c r="I49" s="86"/>
      <c r="J49" s="200"/>
    </row>
    <row r="50" spans="2:10" s="87" customFormat="1" ht="16.5" customHeight="1">
      <c r="B50" s="219"/>
      <c r="C50" s="134"/>
      <c r="D50" s="135"/>
      <c r="E50" s="136"/>
      <c r="F50" s="136"/>
      <c r="G50" s="135"/>
      <c r="H50" s="135"/>
      <c r="I50" s="86"/>
      <c r="J50" s="200"/>
    </row>
    <row r="51" spans="2:10" s="87" customFormat="1" ht="16.5" customHeight="1">
      <c r="B51" s="219"/>
      <c r="C51" s="134"/>
      <c r="D51" s="135"/>
      <c r="E51" s="136"/>
      <c r="F51" s="136"/>
      <c r="G51" s="135"/>
      <c r="H51" s="135"/>
      <c r="I51" s="86"/>
      <c r="J51" s="200"/>
    </row>
    <row r="52" spans="2:10" s="87" customFormat="1" ht="16.5" customHeight="1">
      <c r="B52" s="219"/>
      <c r="C52" s="134"/>
      <c r="D52" s="135"/>
      <c r="E52" s="136"/>
      <c r="F52" s="136"/>
      <c r="G52" s="135"/>
      <c r="H52" s="135"/>
      <c r="I52" s="86"/>
      <c r="J52" s="200"/>
    </row>
    <row r="53" spans="2:10" s="87" customFormat="1" ht="16.5" customHeight="1">
      <c r="B53" s="219"/>
      <c r="C53" s="134"/>
      <c r="D53" s="135"/>
      <c r="E53" s="136"/>
      <c r="F53" s="136"/>
      <c r="G53" s="135"/>
      <c r="H53" s="135"/>
      <c r="I53" s="86"/>
      <c r="J53" s="200"/>
    </row>
    <row r="54" spans="2:10" s="87" customFormat="1" ht="16.5" customHeight="1">
      <c r="B54" s="219"/>
      <c r="C54" s="134"/>
      <c r="D54" s="135"/>
      <c r="E54" s="136"/>
      <c r="F54" s="136"/>
      <c r="G54" s="135"/>
      <c r="H54" s="135"/>
      <c r="I54" s="86"/>
      <c r="J54" s="200"/>
    </row>
    <row r="55" spans="2:10" s="87" customFormat="1" ht="16.5" customHeight="1">
      <c r="B55" s="219"/>
      <c r="C55" s="134"/>
      <c r="D55" s="135"/>
      <c r="E55" s="136"/>
      <c r="F55" s="136"/>
      <c r="G55" s="135"/>
      <c r="H55" s="135"/>
      <c r="I55" s="86"/>
      <c r="J55" s="200"/>
    </row>
    <row r="56" spans="2:10" s="87" customFormat="1" ht="16.5" customHeight="1">
      <c r="B56" s="219"/>
      <c r="C56" s="134"/>
      <c r="D56" s="135"/>
      <c r="E56" s="136"/>
      <c r="F56" s="136"/>
      <c r="G56" s="135"/>
      <c r="H56" s="135"/>
      <c r="I56" s="86"/>
      <c r="J56" s="200"/>
    </row>
    <row r="57" spans="2:10" s="87" customFormat="1" ht="16.5" customHeight="1">
      <c r="B57" s="219"/>
      <c r="C57" s="134"/>
      <c r="D57" s="135"/>
      <c r="E57" s="136"/>
      <c r="F57" s="136"/>
      <c r="G57" s="135"/>
      <c r="H57" s="135"/>
      <c r="I57" s="86"/>
      <c r="J57" s="200"/>
    </row>
    <row r="58" spans="2:10" s="87" customFormat="1" ht="16.5" customHeight="1">
      <c r="B58" s="219"/>
      <c r="C58" s="134"/>
      <c r="D58" s="135"/>
      <c r="E58" s="136"/>
      <c r="F58" s="136"/>
      <c r="G58" s="135"/>
      <c r="H58" s="135"/>
      <c r="I58" s="86"/>
      <c r="J58" s="200"/>
    </row>
    <row r="59" spans="2:10" s="87" customFormat="1" ht="16.5" customHeight="1">
      <c r="B59" s="219"/>
      <c r="C59" s="134"/>
      <c r="D59" s="135"/>
      <c r="E59" s="136"/>
      <c r="F59" s="136"/>
      <c r="G59" s="135"/>
      <c r="H59" s="135"/>
      <c r="I59" s="86"/>
      <c r="J59" s="200"/>
    </row>
    <row r="60" spans="2:10" s="87" customFormat="1" ht="16.5" customHeight="1">
      <c r="B60" s="219"/>
      <c r="C60" s="134"/>
      <c r="D60" s="135"/>
      <c r="E60" s="136"/>
      <c r="F60" s="136"/>
      <c r="G60" s="135"/>
      <c r="H60" s="135"/>
      <c r="I60" s="86"/>
      <c r="J60" s="200"/>
    </row>
    <row r="61" spans="2:10" s="87" customFormat="1" ht="16.5" customHeight="1">
      <c r="B61" s="219"/>
      <c r="C61" s="134"/>
      <c r="D61" s="135"/>
      <c r="E61" s="136"/>
      <c r="F61" s="136"/>
      <c r="G61" s="135"/>
      <c r="H61" s="135"/>
      <c r="I61" s="86"/>
      <c r="J61" s="200"/>
    </row>
    <row r="62" spans="2:10" s="87" customFormat="1" ht="16.5" customHeight="1">
      <c r="B62" s="219"/>
      <c r="C62" s="134"/>
      <c r="D62" s="135"/>
      <c r="E62" s="136"/>
      <c r="F62" s="136"/>
      <c r="G62" s="135"/>
      <c r="H62" s="135"/>
      <c r="I62" s="86"/>
      <c r="J62" s="200"/>
    </row>
    <row r="63" spans="2:10" s="87" customFormat="1" ht="16.5" customHeight="1">
      <c r="B63" s="219"/>
      <c r="C63" s="134"/>
      <c r="D63" s="135"/>
      <c r="E63" s="136"/>
      <c r="F63" s="136"/>
      <c r="G63" s="135"/>
      <c r="H63" s="135"/>
      <c r="I63" s="86"/>
      <c r="J63" s="200"/>
    </row>
    <row r="64" spans="2:10" s="87" customFormat="1" ht="16.5" customHeight="1">
      <c r="B64" s="219"/>
      <c r="C64" s="134"/>
      <c r="D64" s="135"/>
      <c r="E64" s="136"/>
      <c r="F64" s="136"/>
      <c r="G64" s="135"/>
      <c r="H64" s="135"/>
      <c r="I64" s="86"/>
      <c r="J64" s="200"/>
    </row>
    <row r="65" spans="2:10" s="87" customFormat="1" ht="16.5" customHeight="1">
      <c r="B65" s="219"/>
      <c r="C65" s="134"/>
      <c r="D65" s="135"/>
      <c r="E65" s="136"/>
      <c r="F65" s="136"/>
      <c r="G65" s="135"/>
      <c r="H65" s="135"/>
      <c r="I65" s="86"/>
      <c r="J65" s="200"/>
    </row>
    <row r="66" spans="2:10" s="87" customFormat="1" ht="16.5" customHeight="1">
      <c r="B66" s="219"/>
      <c r="C66" s="134"/>
      <c r="D66" s="135"/>
      <c r="E66" s="136"/>
      <c r="F66" s="136"/>
      <c r="G66" s="135"/>
      <c r="H66" s="135"/>
      <c r="I66" s="86"/>
      <c r="J66" s="200"/>
    </row>
    <row r="67" spans="2:10" s="87" customFormat="1" ht="16.5" customHeight="1">
      <c r="B67" s="219"/>
      <c r="C67" s="134"/>
      <c r="D67" s="135"/>
      <c r="E67" s="136"/>
      <c r="F67" s="136"/>
      <c r="G67" s="135"/>
      <c r="H67" s="135"/>
      <c r="I67" s="86"/>
      <c r="J67" s="200"/>
    </row>
    <row r="68" spans="2:10" s="87" customFormat="1" ht="16.5" customHeight="1">
      <c r="B68" s="219"/>
      <c r="C68" s="134"/>
      <c r="D68" s="135"/>
      <c r="E68" s="136"/>
      <c r="F68" s="136"/>
      <c r="G68" s="135"/>
      <c r="H68" s="135"/>
      <c r="I68" s="86"/>
      <c r="J68" s="200"/>
    </row>
    <row r="69" spans="2:10" s="87" customFormat="1" ht="16.5" customHeight="1">
      <c r="B69" s="219"/>
      <c r="C69" s="134"/>
      <c r="D69" s="135"/>
      <c r="E69" s="136"/>
      <c r="F69" s="136"/>
      <c r="G69" s="135"/>
      <c r="H69" s="135"/>
      <c r="I69" s="86"/>
      <c r="J69" s="200"/>
    </row>
    <row r="70" spans="2:10" s="87" customFormat="1" ht="16.5" customHeight="1">
      <c r="B70" s="219"/>
      <c r="C70" s="134"/>
      <c r="D70" s="135"/>
      <c r="E70" s="136"/>
      <c r="F70" s="136"/>
      <c r="G70" s="135"/>
      <c r="H70" s="135"/>
      <c r="I70" s="86"/>
      <c r="J70" s="200"/>
    </row>
    <row r="71" spans="2:10" s="87" customFormat="1" ht="16.5" customHeight="1">
      <c r="B71" s="219"/>
      <c r="C71" s="134"/>
      <c r="D71" s="135"/>
      <c r="E71" s="136"/>
      <c r="F71" s="136"/>
      <c r="G71" s="135"/>
      <c r="H71" s="135"/>
      <c r="I71" s="86"/>
      <c r="J71" s="200"/>
    </row>
    <row r="72" spans="2:10" s="87" customFormat="1" ht="16.5" customHeight="1">
      <c r="B72" s="219"/>
      <c r="C72" s="134"/>
      <c r="D72" s="135"/>
      <c r="E72" s="136"/>
      <c r="F72" s="136"/>
      <c r="G72" s="135"/>
      <c r="H72" s="135"/>
      <c r="I72" s="86"/>
      <c r="J72" s="200"/>
    </row>
    <row r="73" spans="2:10" s="87" customFormat="1" ht="16.5" customHeight="1">
      <c r="B73" s="219"/>
      <c r="C73" s="134"/>
      <c r="D73" s="135"/>
      <c r="E73" s="136"/>
      <c r="F73" s="136"/>
      <c r="G73" s="135"/>
      <c r="H73" s="135"/>
      <c r="I73" s="86"/>
      <c r="J73" s="200"/>
    </row>
    <row r="74" spans="2:10" s="87" customFormat="1" ht="16.5" customHeight="1">
      <c r="B74" s="219"/>
      <c r="C74" s="134"/>
      <c r="D74" s="135"/>
      <c r="E74" s="136"/>
      <c r="F74" s="136"/>
      <c r="G74" s="135"/>
      <c r="H74" s="135"/>
      <c r="I74" s="86"/>
      <c r="J74" s="200"/>
    </row>
    <row r="75" spans="2:10" s="87" customFormat="1" ht="16.5" customHeight="1">
      <c r="B75" s="219"/>
      <c r="C75" s="134"/>
      <c r="D75" s="135"/>
      <c r="E75" s="136"/>
      <c r="F75" s="136"/>
      <c r="G75" s="135"/>
      <c r="H75" s="135"/>
      <c r="I75" s="86"/>
      <c r="J75" s="200"/>
    </row>
    <row r="76" spans="2:10" s="87" customFormat="1" ht="16.5" customHeight="1">
      <c r="B76" s="221"/>
      <c r="C76" s="134"/>
      <c r="D76" s="135"/>
      <c r="E76" s="136"/>
      <c r="F76" s="136"/>
      <c r="G76" s="135"/>
      <c r="H76" s="135"/>
      <c r="I76" s="86"/>
      <c r="J76" s="200"/>
    </row>
    <row r="77" spans="2:10" s="87" customFormat="1" ht="16.5" customHeight="1">
      <c r="B77" s="133"/>
      <c r="C77" s="134"/>
      <c r="D77" s="135"/>
      <c r="E77" s="136"/>
      <c r="F77" s="136"/>
      <c r="G77" s="135"/>
      <c r="H77" s="135"/>
      <c r="I77" s="86"/>
      <c r="J77" s="200"/>
    </row>
    <row r="78" spans="2:10" s="87" customFormat="1" ht="16.5" customHeight="1">
      <c r="B78" s="133"/>
      <c r="C78" s="134"/>
      <c r="D78" s="135"/>
      <c r="E78" s="136"/>
      <c r="F78" s="136"/>
      <c r="G78" s="135"/>
      <c r="H78" s="135"/>
      <c r="I78" s="86"/>
      <c r="J78" s="200"/>
    </row>
    <row r="79" spans="2:10" s="87" customFormat="1" ht="16.5" customHeight="1">
      <c r="B79" s="133"/>
      <c r="C79" s="134"/>
      <c r="D79" s="135"/>
      <c r="E79" s="136"/>
      <c r="F79" s="136"/>
      <c r="G79" s="135"/>
      <c r="H79" s="135"/>
      <c r="I79" s="86"/>
      <c r="J79" s="200"/>
    </row>
    <row r="80" spans="2:10" s="87" customFormat="1" ht="16.5" customHeight="1">
      <c r="B80" s="133"/>
      <c r="C80" s="134"/>
      <c r="D80" s="135"/>
      <c r="E80" s="136"/>
      <c r="F80" s="136"/>
      <c r="G80" s="135"/>
      <c r="H80" s="135"/>
      <c r="I80" s="86"/>
      <c r="J80" s="200"/>
    </row>
    <row r="81" spans="2:10" s="87" customFormat="1" ht="16.5" customHeight="1">
      <c r="B81" s="133"/>
      <c r="C81" s="134"/>
      <c r="D81" s="135"/>
      <c r="E81" s="136"/>
      <c r="F81" s="136"/>
      <c r="G81" s="135"/>
      <c r="H81" s="135"/>
      <c r="I81" s="86"/>
      <c r="J81" s="200"/>
    </row>
    <row r="82" spans="2:10" s="87" customFormat="1" ht="16.5" customHeight="1">
      <c r="B82" s="133"/>
      <c r="C82" s="134"/>
      <c r="D82" s="135"/>
      <c r="E82" s="136"/>
      <c r="F82" s="136"/>
      <c r="G82" s="135"/>
      <c r="H82" s="135"/>
      <c r="I82" s="86"/>
      <c r="J82" s="200"/>
    </row>
    <row r="83" spans="2:10" s="87" customFormat="1" ht="16.5" customHeight="1">
      <c r="B83" s="133"/>
      <c r="C83" s="134"/>
      <c r="D83" s="135"/>
      <c r="E83" s="136"/>
      <c r="F83" s="136"/>
      <c r="G83" s="135"/>
      <c r="H83" s="135"/>
      <c r="I83" s="86"/>
      <c r="J83" s="200"/>
    </row>
    <row r="84" spans="2:10" s="87" customFormat="1" ht="16.5" customHeight="1">
      <c r="B84" s="133"/>
      <c r="C84" s="134"/>
      <c r="D84" s="135"/>
      <c r="E84" s="136"/>
      <c r="F84" s="136"/>
      <c r="G84" s="135"/>
      <c r="H84" s="135"/>
      <c r="I84" s="86"/>
      <c r="J84" s="200"/>
    </row>
    <row r="85" spans="2:10" s="87" customFormat="1" ht="16.5" customHeight="1">
      <c r="B85" s="133"/>
      <c r="C85" s="134"/>
      <c r="D85" s="135"/>
      <c r="E85" s="136"/>
      <c r="F85" s="136"/>
      <c r="G85" s="135"/>
      <c r="H85" s="135"/>
      <c r="I85" s="86"/>
      <c r="J85" s="200"/>
    </row>
    <row r="86" spans="2:10" s="87" customFormat="1" ht="16.5" customHeight="1">
      <c r="B86" s="133"/>
      <c r="C86" s="134"/>
      <c r="D86" s="135"/>
      <c r="E86" s="136"/>
      <c r="F86" s="136"/>
      <c r="G86" s="135"/>
      <c r="H86" s="135"/>
      <c r="I86" s="86"/>
      <c r="J86" s="200"/>
    </row>
    <row r="87" spans="2:10" s="87" customFormat="1" ht="16.5" customHeight="1">
      <c r="B87" s="133"/>
      <c r="C87" s="134"/>
      <c r="D87" s="135"/>
      <c r="E87" s="136"/>
      <c r="F87" s="136"/>
      <c r="G87" s="135"/>
      <c r="H87" s="135"/>
      <c r="I87" s="86"/>
      <c r="J87" s="200"/>
    </row>
    <row r="88" spans="2:10" s="87" customFormat="1" ht="16.5" customHeight="1">
      <c r="B88" s="133"/>
      <c r="C88" s="134"/>
      <c r="D88" s="135"/>
      <c r="E88" s="136"/>
      <c r="F88" s="136"/>
      <c r="G88" s="135"/>
      <c r="H88" s="135"/>
      <c r="I88" s="86"/>
      <c r="J88" s="200"/>
    </row>
    <row r="89" spans="2:10" s="87" customFormat="1" ht="16.5" customHeight="1">
      <c r="B89" s="133"/>
      <c r="C89" s="134"/>
      <c r="D89" s="135"/>
      <c r="E89" s="136"/>
      <c r="F89" s="136"/>
      <c r="G89" s="135"/>
      <c r="H89" s="135"/>
      <c r="I89" s="86"/>
      <c r="J89" s="200"/>
    </row>
    <row r="90" spans="2:10" s="87" customFormat="1" ht="16.5" customHeight="1">
      <c r="B90" s="133"/>
      <c r="C90" s="134"/>
      <c r="D90" s="135"/>
      <c r="E90" s="136"/>
      <c r="F90" s="136"/>
      <c r="G90" s="135"/>
      <c r="H90" s="135"/>
      <c r="I90" s="86"/>
      <c r="J90" s="200"/>
    </row>
    <row r="91" spans="2:10" s="87" customFormat="1" ht="16.5" customHeight="1">
      <c r="B91" s="133"/>
      <c r="C91" s="134"/>
      <c r="D91" s="77"/>
      <c r="E91" s="77"/>
      <c r="F91" s="77"/>
      <c r="G91" s="77"/>
      <c r="H91" s="77"/>
      <c r="I91" s="86"/>
      <c r="J91" s="200"/>
    </row>
    <row r="92" spans="2:10" s="87" customFormat="1" ht="16.5" customHeight="1">
      <c r="B92" s="133"/>
      <c r="C92" s="134"/>
      <c r="D92" s="77"/>
      <c r="E92" s="77"/>
      <c r="F92" s="77"/>
      <c r="G92" s="77"/>
      <c r="H92" s="77"/>
      <c r="I92" s="86"/>
      <c r="J92" s="200"/>
    </row>
    <row r="93" spans="2:10" s="87" customFormat="1" ht="16.5" customHeight="1">
      <c r="B93" s="133"/>
      <c r="C93" s="134"/>
      <c r="D93" s="77"/>
      <c r="E93" s="77"/>
      <c r="F93" s="77"/>
      <c r="G93" s="77"/>
      <c r="H93" s="77"/>
      <c r="I93" s="86"/>
      <c r="J93" s="200"/>
    </row>
    <row r="94" spans="2:10" s="87" customFormat="1" ht="16.5" customHeight="1">
      <c r="B94" s="133"/>
      <c r="C94" s="134"/>
      <c r="D94" s="77"/>
      <c r="E94" s="77"/>
      <c r="F94" s="77"/>
      <c r="G94" s="77"/>
      <c r="H94" s="77"/>
      <c r="I94" s="86"/>
      <c r="J94" s="200"/>
    </row>
    <row r="95" spans="2:10" s="87" customFormat="1" ht="16.5" customHeight="1">
      <c r="B95" s="133"/>
      <c r="C95" s="134"/>
      <c r="D95" s="77"/>
      <c r="E95" s="77"/>
      <c r="F95" s="77"/>
      <c r="G95" s="77"/>
      <c r="H95" s="77"/>
      <c r="I95" s="86"/>
      <c r="J95" s="200"/>
    </row>
    <row r="96" spans="2:10" s="87" customFormat="1" ht="16.5" customHeight="1">
      <c r="B96" s="133"/>
      <c r="C96" s="134"/>
      <c r="D96" s="77"/>
      <c r="E96" s="77"/>
      <c r="F96" s="77"/>
      <c r="G96" s="77"/>
      <c r="H96" s="77"/>
      <c r="I96" s="86"/>
      <c r="J96" s="200"/>
    </row>
    <row r="97" spans="2:10" s="87" customFormat="1" ht="16.5" customHeight="1">
      <c r="B97" s="133"/>
      <c r="C97" s="134"/>
      <c r="D97" s="77"/>
      <c r="E97" s="77"/>
      <c r="F97" s="77"/>
      <c r="G97" s="77"/>
      <c r="H97" s="77"/>
      <c r="I97" s="86"/>
      <c r="J97" s="200"/>
    </row>
    <row r="98" spans="2:10" s="87" customFormat="1" ht="16.5" customHeight="1">
      <c r="B98" s="133"/>
      <c r="C98" s="134"/>
      <c r="D98" s="77"/>
      <c r="E98" s="77"/>
      <c r="F98" s="77"/>
      <c r="G98" s="77"/>
      <c r="H98" s="77"/>
      <c r="I98" s="86"/>
      <c r="J98" s="200"/>
    </row>
    <row r="99" spans="2:10" s="87" customFormat="1" ht="16.5" customHeight="1">
      <c r="B99" s="133"/>
      <c r="C99" s="134"/>
      <c r="D99" s="77"/>
      <c r="E99" s="77"/>
      <c r="F99" s="77"/>
      <c r="G99" s="77"/>
      <c r="H99" s="77"/>
      <c r="I99" s="86"/>
      <c r="J99" s="200"/>
    </row>
    <row r="100" spans="2:10" s="87" customFormat="1" ht="16.5" customHeight="1">
      <c r="B100" s="133"/>
      <c r="C100" s="134"/>
      <c r="D100" s="77"/>
      <c r="E100" s="77"/>
      <c r="F100" s="77"/>
      <c r="G100" s="77"/>
      <c r="H100" s="77"/>
      <c r="I100" s="86"/>
      <c r="J100" s="200"/>
    </row>
    <row r="101" spans="2:10" s="87" customFormat="1" ht="16.5" customHeight="1">
      <c r="B101" s="133"/>
      <c r="C101" s="134"/>
      <c r="D101" s="77"/>
      <c r="E101" s="77"/>
      <c r="F101" s="77"/>
      <c r="G101" s="77"/>
      <c r="H101" s="77"/>
      <c r="I101" s="86"/>
      <c r="J101" s="200"/>
    </row>
    <row r="102" spans="2:10" s="87" customFormat="1" ht="16.5" customHeight="1">
      <c r="B102" s="133"/>
      <c r="C102" s="134"/>
      <c r="D102" s="77"/>
      <c r="E102" s="77"/>
      <c r="F102" s="77"/>
      <c r="G102" s="77"/>
      <c r="H102" s="77"/>
      <c r="I102" s="86"/>
      <c r="J102" s="200"/>
    </row>
    <row r="103" spans="2:10" s="87" customFormat="1" ht="16.5" customHeight="1">
      <c r="B103" s="133"/>
      <c r="C103" s="134"/>
      <c r="D103" s="77"/>
      <c r="E103" s="77"/>
      <c r="F103" s="77"/>
      <c r="G103" s="77"/>
      <c r="H103" s="77"/>
      <c r="I103" s="86"/>
      <c r="J103" s="200"/>
    </row>
    <row r="104" spans="2:10" s="87" customFormat="1" ht="16.5" customHeight="1">
      <c r="B104" s="133"/>
      <c r="C104" s="88"/>
      <c r="D104" s="77"/>
      <c r="E104" s="77"/>
      <c r="F104" s="77"/>
      <c r="G104" s="77"/>
      <c r="H104" s="77"/>
      <c r="I104" s="86"/>
      <c r="J104" s="200"/>
    </row>
    <row r="105" spans="2:10" s="87" customFormat="1" ht="16.5" customHeight="1">
      <c r="B105" s="133"/>
      <c r="C105" s="88"/>
      <c r="D105" s="77"/>
      <c r="E105" s="77"/>
      <c r="F105" s="77"/>
      <c r="G105" s="77"/>
      <c r="H105" s="77"/>
      <c r="I105" s="86"/>
      <c r="J105" s="200"/>
    </row>
    <row r="106" spans="2:10" s="87" customFormat="1" ht="16.5" customHeight="1">
      <c r="B106" s="133"/>
      <c r="C106" s="88"/>
      <c r="D106" s="77"/>
      <c r="E106" s="77"/>
      <c r="F106" s="77"/>
      <c r="G106" s="77"/>
      <c r="H106" s="77"/>
      <c r="I106" s="86"/>
      <c r="J106" s="200"/>
    </row>
    <row r="107" spans="2:10" s="87" customFormat="1" ht="16.5" customHeight="1">
      <c r="B107" s="133"/>
      <c r="C107" s="88"/>
      <c r="D107" s="77"/>
      <c r="E107" s="77"/>
      <c r="F107" s="77"/>
      <c r="G107" s="77"/>
      <c r="H107" s="77"/>
      <c r="I107" s="86"/>
      <c r="J107" s="200"/>
    </row>
    <row r="108" spans="2:10" s="87" customFormat="1" ht="16.5" customHeight="1">
      <c r="B108" s="133"/>
      <c r="C108" s="88"/>
      <c r="D108" s="77"/>
      <c r="E108" s="77"/>
      <c r="F108" s="77"/>
      <c r="G108" s="77"/>
      <c r="H108" s="77"/>
      <c r="I108" s="86"/>
      <c r="J108" s="200"/>
    </row>
    <row r="109" spans="2:10" s="87" customFormat="1" ht="16.5" customHeight="1">
      <c r="B109" s="133"/>
      <c r="C109" s="88"/>
      <c r="D109" s="77"/>
      <c r="E109" s="77"/>
      <c r="F109" s="77"/>
      <c r="G109" s="77"/>
      <c r="H109" s="77"/>
      <c r="I109" s="86"/>
      <c r="J109" s="200"/>
    </row>
    <row r="110" spans="2:10" s="87" customFormat="1" ht="16.5" customHeight="1">
      <c r="B110" s="133"/>
      <c r="C110" s="88"/>
      <c r="D110" s="77"/>
      <c r="E110" s="77"/>
      <c r="F110" s="77"/>
      <c r="G110" s="77"/>
      <c r="H110" s="77"/>
      <c r="I110" s="86"/>
      <c r="J110" s="200"/>
    </row>
    <row r="111" spans="2:10" s="87" customFormat="1" ht="16.5" customHeight="1">
      <c r="B111" s="133"/>
      <c r="C111" s="88"/>
      <c r="D111" s="77"/>
      <c r="E111" s="77"/>
      <c r="F111" s="77"/>
      <c r="G111" s="77"/>
      <c r="H111" s="77"/>
      <c r="I111" s="86"/>
      <c r="J111" s="200"/>
    </row>
    <row r="112" spans="2:10" s="87" customFormat="1" ht="16.5" customHeight="1">
      <c r="B112" s="133"/>
      <c r="C112" s="88"/>
      <c r="D112" s="77"/>
      <c r="E112" s="77"/>
      <c r="F112" s="77"/>
      <c r="G112" s="77"/>
      <c r="H112" s="77"/>
      <c r="I112" s="86"/>
      <c r="J112" s="200"/>
    </row>
    <row r="113" spans="2:10" s="87" customFormat="1" ht="16.5" customHeight="1">
      <c r="B113" s="133"/>
      <c r="C113" s="88"/>
      <c r="D113" s="77"/>
      <c r="E113" s="77"/>
      <c r="F113" s="77"/>
      <c r="G113" s="77"/>
      <c r="H113" s="77"/>
      <c r="I113" s="86"/>
      <c r="J113" s="200"/>
    </row>
    <row r="114" spans="2:10" s="87" customFormat="1" ht="16.5" customHeight="1">
      <c r="B114" s="133"/>
      <c r="C114" s="88"/>
      <c r="D114" s="77"/>
      <c r="E114" s="77"/>
      <c r="F114" s="77"/>
      <c r="G114" s="77"/>
      <c r="H114" s="77"/>
      <c r="I114" s="86"/>
      <c r="J114" s="200"/>
    </row>
    <row r="115" spans="2:10" s="87" customFormat="1" ht="16.5" customHeight="1">
      <c r="B115" s="133"/>
      <c r="C115" s="88"/>
      <c r="D115" s="77"/>
      <c r="E115" s="77"/>
      <c r="F115" s="77"/>
      <c r="G115" s="77"/>
      <c r="H115" s="77"/>
      <c r="I115" s="86"/>
      <c r="J115" s="200"/>
    </row>
    <row r="116" spans="2:10" s="87" customFormat="1" ht="16.5" customHeight="1">
      <c r="B116" s="133"/>
      <c r="C116" s="88"/>
      <c r="D116" s="77"/>
      <c r="E116" s="77"/>
      <c r="F116" s="77"/>
      <c r="G116" s="77"/>
      <c r="H116" s="77"/>
      <c r="I116" s="86"/>
      <c r="J116" s="200"/>
    </row>
    <row r="117" spans="2:10" s="87" customFormat="1" ht="16.5" customHeight="1">
      <c r="B117" s="133"/>
      <c r="C117" s="88"/>
      <c r="D117" s="77"/>
      <c r="E117" s="77"/>
      <c r="F117" s="77"/>
      <c r="G117" s="77"/>
      <c r="H117" s="77"/>
      <c r="I117" s="86"/>
      <c r="J117" s="200"/>
    </row>
    <row r="118" spans="2:10" s="87" customFormat="1" ht="16.5" customHeight="1">
      <c r="B118" s="133"/>
      <c r="C118" s="88"/>
      <c r="D118" s="77"/>
      <c r="E118" s="77"/>
      <c r="F118" s="77"/>
      <c r="G118" s="77"/>
      <c r="H118" s="77"/>
      <c r="I118" s="86"/>
      <c r="J118" s="200"/>
    </row>
    <row r="119" spans="2:10" s="87" customFormat="1" ht="16.5" customHeight="1">
      <c r="B119" s="133"/>
      <c r="C119" s="88"/>
      <c r="D119" s="77"/>
      <c r="E119" s="77"/>
      <c r="F119" s="77"/>
      <c r="G119" s="77"/>
      <c r="H119" s="77"/>
      <c r="I119" s="86"/>
      <c r="J119" s="200"/>
    </row>
    <row r="120" spans="2:10" s="87" customFormat="1" ht="16.5" customHeight="1">
      <c r="B120" s="133"/>
      <c r="C120" s="88"/>
      <c r="D120" s="77"/>
      <c r="E120" s="77"/>
      <c r="F120" s="77"/>
      <c r="G120" s="77"/>
      <c r="H120" s="77"/>
      <c r="I120" s="86"/>
      <c r="J120" s="200"/>
    </row>
    <row r="121" spans="2:10" s="87" customFormat="1" ht="16.5" customHeight="1">
      <c r="B121" s="133"/>
      <c r="C121" s="88"/>
      <c r="D121" s="77"/>
      <c r="E121" s="77"/>
      <c r="F121" s="77"/>
      <c r="G121" s="77"/>
      <c r="H121" s="77"/>
      <c r="I121" s="86"/>
      <c r="J121" s="200"/>
    </row>
    <row r="122" spans="2:10" s="87" customFormat="1" ht="16.5" customHeight="1">
      <c r="B122" s="133"/>
      <c r="C122" s="88"/>
      <c r="D122" s="77"/>
      <c r="E122" s="77"/>
      <c r="F122" s="77"/>
      <c r="G122" s="77"/>
      <c r="H122" s="77"/>
      <c r="I122" s="86"/>
      <c r="J122" s="200"/>
    </row>
    <row r="123" spans="2:10" s="87" customFormat="1" ht="16.5" customHeight="1">
      <c r="B123" s="133"/>
      <c r="C123" s="88"/>
      <c r="D123" s="77"/>
      <c r="E123" s="77"/>
      <c r="F123" s="77"/>
      <c r="G123" s="77"/>
      <c r="H123" s="77"/>
      <c r="I123" s="86"/>
      <c r="J123" s="200"/>
    </row>
    <row r="124" spans="2:10" s="87" customFormat="1" ht="16.5" customHeight="1">
      <c r="B124" s="133"/>
      <c r="C124" s="88"/>
      <c r="D124" s="77"/>
      <c r="E124" s="77"/>
      <c r="F124" s="77"/>
      <c r="G124" s="77"/>
      <c r="H124" s="77"/>
      <c r="I124" s="86"/>
      <c r="J124" s="200"/>
    </row>
    <row r="125" spans="2:10" s="87" customFormat="1" ht="16.5" customHeight="1">
      <c r="B125" s="133"/>
      <c r="C125" s="88"/>
      <c r="D125" s="77"/>
      <c r="E125" s="77"/>
      <c r="F125" s="77"/>
      <c r="G125" s="77"/>
      <c r="H125" s="77"/>
      <c r="I125" s="86"/>
      <c r="J125" s="200"/>
    </row>
    <row r="126" spans="2:10" s="87" customFormat="1" ht="16.5" customHeight="1">
      <c r="B126" s="133"/>
      <c r="C126" s="88"/>
      <c r="D126" s="77"/>
      <c r="E126" s="77"/>
      <c r="F126" s="77"/>
      <c r="G126" s="77"/>
      <c r="H126" s="77"/>
      <c r="I126" s="86"/>
      <c r="J126" s="200"/>
    </row>
    <row r="127" spans="2:10" s="87" customFormat="1" ht="16.5" customHeight="1">
      <c r="B127" s="133"/>
      <c r="C127" s="88"/>
      <c r="D127" s="77"/>
      <c r="E127" s="77"/>
      <c r="F127" s="77"/>
      <c r="G127" s="77"/>
      <c r="H127" s="77"/>
      <c r="I127" s="86"/>
      <c r="J127" s="200"/>
    </row>
    <row r="128" spans="2:10" s="87" customFormat="1" ht="16.5" customHeight="1">
      <c r="B128" s="133"/>
      <c r="C128" s="88"/>
      <c r="D128" s="77"/>
      <c r="E128" s="77"/>
      <c r="F128" s="77"/>
      <c r="G128" s="77"/>
      <c r="H128" s="77"/>
      <c r="I128" s="86"/>
      <c r="J128" s="200"/>
    </row>
    <row r="129" spans="2:10" s="87" customFormat="1" ht="16.5" customHeight="1">
      <c r="B129" s="133"/>
      <c r="C129" s="88"/>
      <c r="D129" s="77"/>
      <c r="E129" s="77"/>
      <c r="F129" s="77"/>
      <c r="G129" s="77"/>
      <c r="H129" s="77"/>
      <c r="I129" s="86"/>
      <c r="J129" s="200"/>
    </row>
    <row r="130" spans="2:10" s="87" customFormat="1" ht="16.5" customHeight="1">
      <c r="B130" s="133"/>
      <c r="C130" s="88"/>
      <c r="D130" s="77"/>
      <c r="E130" s="77"/>
      <c r="F130" s="77"/>
      <c r="G130" s="77"/>
      <c r="H130" s="77"/>
      <c r="I130" s="86"/>
      <c r="J130" s="200"/>
    </row>
    <row r="131" spans="2:10" s="87" customFormat="1" ht="16.5" customHeight="1">
      <c r="B131" s="133"/>
      <c r="C131" s="77"/>
      <c r="D131" s="77"/>
      <c r="E131" s="77"/>
      <c r="F131" s="77"/>
      <c r="G131" s="77"/>
      <c r="H131" s="77"/>
      <c r="I131" s="86"/>
      <c r="J131" s="200"/>
    </row>
    <row r="132" spans="2:10" s="87" customFormat="1" ht="16.5" customHeight="1">
      <c r="B132" s="133"/>
      <c r="C132" s="77"/>
      <c r="D132" s="77"/>
      <c r="E132" s="77"/>
      <c r="F132" s="77"/>
      <c r="G132" s="77"/>
      <c r="H132" s="77"/>
      <c r="I132" s="86"/>
      <c r="J132" s="200"/>
    </row>
    <row r="133" spans="2:10" s="87" customFormat="1" ht="16.5" customHeight="1">
      <c r="B133" s="133"/>
      <c r="C133" s="77"/>
      <c r="D133" s="77"/>
      <c r="E133" s="77"/>
      <c r="F133" s="77"/>
      <c r="G133" s="77"/>
      <c r="H133" s="77"/>
      <c r="I133" s="86"/>
      <c r="J133" s="200"/>
    </row>
    <row r="134" spans="2:10" s="87" customFormat="1" ht="16.5" customHeight="1">
      <c r="B134" s="133"/>
      <c r="C134" s="77"/>
      <c r="D134" s="77"/>
      <c r="E134" s="77"/>
      <c r="F134" s="77"/>
      <c r="G134" s="77"/>
      <c r="H134" s="77"/>
      <c r="I134" s="86"/>
      <c r="J134" s="200"/>
    </row>
    <row r="135" spans="2:10" s="87" customFormat="1" ht="16.5" customHeight="1">
      <c r="B135" s="133"/>
      <c r="C135" s="77"/>
      <c r="D135" s="77"/>
      <c r="E135" s="77"/>
      <c r="F135" s="77"/>
      <c r="G135" s="77"/>
      <c r="H135" s="77"/>
      <c r="I135" s="86"/>
      <c r="J135" s="200"/>
    </row>
    <row r="136" spans="2:10" s="87" customFormat="1" ht="16.5" customHeight="1">
      <c r="B136" s="133"/>
      <c r="C136" s="77"/>
      <c r="D136" s="77"/>
      <c r="E136" s="77"/>
      <c r="F136" s="77"/>
      <c r="G136" s="77"/>
      <c r="H136" s="77"/>
      <c r="I136" s="86"/>
      <c r="J136" s="200"/>
    </row>
    <row r="137" spans="2:10" s="87" customFormat="1" ht="16.5" customHeight="1">
      <c r="B137" s="133"/>
      <c r="C137" s="77"/>
      <c r="D137" s="77"/>
      <c r="E137" s="77"/>
      <c r="F137" s="77"/>
      <c r="G137" s="77"/>
      <c r="H137" s="77"/>
      <c r="I137" s="86"/>
      <c r="J137" s="200"/>
    </row>
    <row r="138" spans="2:10" s="87" customFormat="1" ht="16.5" customHeight="1">
      <c r="B138" s="133"/>
      <c r="C138" s="77"/>
      <c r="D138" s="77"/>
      <c r="E138" s="77"/>
      <c r="F138" s="77"/>
      <c r="G138" s="77"/>
      <c r="H138" s="77"/>
      <c r="I138" s="86"/>
      <c r="J138" s="200"/>
    </row>
    <row r="139" spans="2:10" s="87" customFormat="1" ht="16.5" customHeight="1">
      <c r="B139" s="133"/>
      <c r="C139" s="77"/>
      <c r="D139" s="77"/>
      <c r="E139" s="77"/>
      <c r="F139" s="77"/>
      <c r="G139" s="77"/>
      <c r="H139" s="77"/>
      <c r="I139" s="86"/>
      <c r="J139" s="200"/>
    </row>
    <row r="140" spans="2:10" s="87" customFormat="1" ht="16.5" customHeight="1">
      <c r="B140" s="133"/>
      <c r="C140" s="77"/>
      <c r="D140" s="77"/>
      <c r="E140" s="77"/>
      <c r="F140" s="77"/>
      <c r="G140" s="77"/>
      <c r="H140" s="77"/>
      <c r="I140" s="86"/>
      <c r="J140" s="200"/>
    </row>
    <row r="141" spans="2:10" s="87" customFormat="1" ht="16.5" customHeight="1">
      <c r="B141" s="133"/>
      <c r="C141" s="77"/>
      <c r="D141" s="77"/>
      <c r="E141" s="77"/>
      <c r="F141" s="77"/>
      <c r="G141" s="77"/>
      <c r="H141" s="77"/>
      <c r="I141" s="86"/>
      <c r="J141" s="200"/>
    </row>
    <row r="142" spans="2:10" s="87" customFormat="1" ht="16.5" customHeight="1">
      <c r="B142" s="133"/>
      <c r="C142" s="77"/>
      <c r="D142" s="77"/>
      <c r="E142" s="77"/>
      <c r="F142" s="77"/>
      <c r="G142" s="77"/>
      <c r="H142" s="77"/>
      <c r="I142" s="86"/>
      <c r="J142" s="200"/>
    </row>
    <row r="143" spans="2:10" s="87" customFormat="1" ht="16.5" customHeight="1">
      <c r="B143" s="133"/>
      <c r="C143" s="77"/>
      <c r="D143" s="77"/>
      <c r="E143" s="77"/>
      <c r="F143" s="77"/>
      <c r="G143" s="77"/>
      <c r="H143" s="77"/>
      <c r="I143" s="86"/>
      <c r="J143" s="200"/>
    </row>
    <row r="144" spans="2:10" s="87" customFormat="1" ht="16.5" customHeight="1">
      <c r="B144" s="133"/>
      <c r="C144" s="77"/>
      <c r="D144" s="77"/>
      <c r="E144" s="77"/>
      <c r="F144" s="77"/>
      <c r="G144" s="77"/>
      <c r="H144" s="77"/>
      <c r="I144" s="86"/>
      <c r="J144" s="200"/>
    </row>
    <row r="145" spans="2:10" s="87" customFormat="1" ht="16.5" customHeight="1">
      <c r="B145" s="133"/>
      <c r="C145" s="77"/>
      <c r="D145" s="77"/>
      <c r="E145" s="77"/>
      <c r="F145" s="77"/>
      <c r="G145" s="77"/>
      <c r="H145" s="77"/>
      <c r="I145" s="86"/>
      <c r="J145" s="200"/>
    </row>
    <row r="146" spans="2:10" s="87" customFormat="1" ht="16.5" customHeight="1">
      <c r="B146" s="133"/>
      <c r="C146" s="77"/>
      <c r="D146" s="77"/>
      <c r="E146" s="77"/>
      <c r="F146" s="77"/>
      <c r="G146" s="77"/>
      <c r="H146" s="77"/>
      <c r="I146" s="86"/>
      <c r="J146" s="200"/>
    </row>
    <row r="147" spans="2:10" s="87" customFormat="1" ht="16.5" customHeight="1">
      <c r="B147" s="133"/>
      <c r="C147" s="77"/>
      <c r="D147" s="77"/>
      <c r="E147" s="77"/>
      <c r="F147" s="77"/>
      <c r="G147" s="77"/>
      <c r="H147" s="77"/>
      <c r="I147" s="86"/>
      <c r="J147" s="200"/>
    </row>
    <row r="148" spans="2:10" s="87" customFormat="1" ht="16.5" customHeight="1">
      <c r="B148" s="133"/>
      <c r="C148" s="77"/>
      <c r="D148" s="77"/>
      <c r="E148" s="77"/>
      <c r="F148" s="77"/>
      <c r="G148" s="77"/>
      <c r="H148" s="77"/>
      <c r="I148" s="86"/>
      <c r="J148" s="200"/>
    </row>
    <row r="149" spans="2:10" s="87" customFormat="1" ht="16.5" customHeight="1">
      <c r="B149" s="133"/>
      <c r="C149" s="77"/>
      <c r="D149" s="77"/>
      <c r="E149" s="77"/>
      <c r="F149" s="77"/>
      <c r="G149" s="77"/>
      <c r="H149" s="77"/>
      <c r="I149" s="86"/>
      <c r="J149" s="200"/>
    </row>
    <row r="150" spans="2:10" s="87" customFormat="1" ht="16.5" customHeight="1">
      <c r="B150" s="133"/>
      <c r="C150" s="77"/>
      <c r="D150" s="77"/>
      <c r="E150" s="77"/>
      <c r="F150" s="77"/>
      <c r="G150" s="77"/>
      <c r="H150" s="77"/>
      <c r="I150" s="86"/>
      <c r="J150" s="200"/>
    </row>
    <row r="151" spans="2:10" s="87" customFormat="1" ht="16.5" customHeight="1">
      <c r="B151" s="133"/>
      <c r="C151" s="77"/>
      <c r="D151" s="77"/>
      <c r="E151" s="77"/>
      <c r="F151" s="77"/>
      <c r="G151" s="77"/>
      <c r="H151" s="77"/>
      <c r="I151" s="86"/>
      <c r="J151" s="200"/>
    </row>
    <row r="152" spans="2:10" s="87" customFormat="1" ht="16.5" customHeight="1">
      <c r="B152" s="133"/>
      <c r="C152" s="77"/>
      <c r="D152" s="77"/>
      <c r="E152" s="77"/>
      <c r="F152" s="77"/>
      <c r="G152" s="77"/>
      <c r="H152" s="77"/>
      <c r="I152" s="86"/>
      <c r="J152" s="200"/>
    </row>
    <row r="153" spans="2:10" s="87" customFormat="1" ht="16.5" customHeight="1">
      <c r="B153" s="133"/>
      <c r="C153" s="77"/>
      <c r="D153" s="77"/>
      <c r="E153" s="77"/>
      <c r="F153" s="77"/>
      <c r="G153" s="77"/>
      <c r="H153" s="77"/>
      <c r="I153" s="86"/>
      <c r="J153" s="200"/>
    </row>
    <row r="154" spans="2:10" s="87" customFormat="1" ht="16.5" customHeight="1">
      <c r="B154" s="133"/>
      <c r="C154" s="77"/>
      <c r="D154" s="77"/>
      <c r="E154" s="77"/>
      <c r="F154" s="77"/>
      <c r="G154" s="77"/>
      <c r="H154" s="77"/>
      <c r="I154" s="86"/>
      <c r="J154" s="200"/>
    </row>
    <row r="155" spans="2:10" s="87" customFormat="1" ht="16.5" customHeight="1">
      <c r="B155" s="133"/>
      <c r="C155" s="77"/>
      <c r="D155" s="77"/>
      <c r="E155" s="77"/>
      <c r="F155" s="77"/>
      <c r="G155" s="77"/>
      <c r="H155" s="77"/>
      <c r="I155" s="86"/>
      <c r="J155" s="200"/>
    </row>
    <row r="156" spans="2:10" s="87" customFormat="1" ht="16.5" customHeight="1">
      <c r="B156" s="133"/>
      <c r="C156" s="77"/>
      <c r="D156" s="77"/>
      <c r="E156" s="77"/>
      <c r="F156" s="77"/>
      <c r="G156" s="77"/>
      <c r="H156" s="77"/>
      <c r="I156" s="86"/>
      <c r="J156" s="200"/>
    </row>
    <row r="157" spans="2:10" s="87" customFormat="1" ht="16.5" customHeight="1">
      <c r="B157" s="133"/>
      <c r="C157" s="77"/>
      <c r="D157" s="77"/>
      <c r="E157" s="77"/>
      <c r="F157" s="77"/>
      <c r="G157" s="77"/>
      <c r="H157" s="77"/>
      <c r="I157" s="86"/>
      <c r="J157" s="200"/>
    </row>
    <row r="158" spans="2:10" s="87" customFormat="1" ht="16.5" customHeight="1">
      <c r="B158" s="133"/>
      <c r="C158" s="77"/>
      <c r="D158" s="77"/>
      <c r="E158" s="77"/>
      <c r="F158" s="77"/>
      <c r="G158" s="77"/>
      <c r="H158" s="77"/>
      <c r="I158" s="86"/>
      <c r="J158" s="200"/>
    </row>
    <row r="159" spans="2:10" s="87" customFormat="1" ht="16.5" customHeight="1">
      <c r="B159" s="133"/>
      <c r="C159" s="77"/>
      <c r="D159" s="77"/>
      <c r="E159" s="77"/>
      <c r="F159" s="77"/>
      <c r="G159" s="77"/>
      <c r="H159" s="77"/>
      <c r="I159" s="86"/>
      <c r="J159" s="200"/>
    </row>
    <row r="160" spans="2:10" s="87" customFormat="1" ht="16.5" customHeight="1">
      <c r="B160" s="133"/>
      <c r="C160" s="77"/>
      <c r="D160" s="77"/>
      <c r="E160" s="77"/>
      <c r="F160" s="77"/>
      <c r="G160" s="77"/>
      <c r="H160" s="77"/>
      <c r="I160" s="86"/>
      <c r="J160" s="200"/>
    </row>
    <row r="161" spans="2:10" s="87" customFormat="1" ht="16.5" customHeight="1">
      <c r="B161" s="133"/>
      <c r="C161" s="77"/>
      <c r="D161" s="77"/>
      <c r="E161" s="77"/>
      <c r="F161" s="77"/>
      <c r="G161" s="77"/>
      <c r="H161" s="77"/>
      <c r="I161" s="86"/>
      <c r="J161" s="200"/>
    </row>
    <row r="162" spans="2:10" s="87" customFormat="1" ht="16.5" customHeight="1">
      <c r="B162" s="133"/>
      <c r="C162" s="77"/>
      <c r="D162" s="77"/>
      <c r="E162" s="77"/>
      <c r="F162" s="77"/>
      <c r="G162" s="77"/>
      <c r="H162" s="77"/>
      <c r="I162" s="86"/>
      <c r="J162" s="200"/>
    </row>
    <row r="163" spans="2:10" s="87" customFormat="1" ht="16.5" customHeight="1">
      <c r="B163" s="133"/>
      <c r="C163" s="77"/>
      <c r="D163" s="77"/>
      <c r="E163" s="77"/>
      <c r="F163" s="77"/>
      <c r="G163" s="77"/>
      <c r="H163" s="77"/>
      <c r="I163" s="86"/>
      <c r="J163" s="200"/>
    </row>
    <row r="164" spans="2:10" s="87" customFormat="1" ht="16.5" customHeight="1">
      <c r="B164" s="133"/>
      <c r="C164" s="77"/>
      <c r="D164" s="77"/>
      <c r="E164" s="77"/>
      <c r="F164" s="77"/>
      <c r="G164" s="77"/>
      <c r="H164" s="77"/>
      <c r="I164" s="86"/>
      <c r="J164" s="200"/>
    </row>
    <row r="165" spans="2:10" s="87" customFormat="1" ht="16.5" customHeight="1">
      <c r="B165" s="133"/>
      <c r="C165" s="77"/>
      <c r="D165" s="77"/>
      <c r="E165" s="77"/>
      <c r="F165" s="77"/>
      <c r="G165" s="77"/>
      <c r="H165" s="77"/>
      <c r="I165" s="86"/>
      <c r="J165" s="200"/>
    </row>
    <row r="166" spans="2:10" s="87" customFormat="1" ht="16.5" customHeight="1">
      <c r="B166" s="133"/>
      <c r="C166" s="77"/>
      <c r="D166" s="77"/>
      <c r="E166" s="77"/>
      <c r="F166" s="77"/>
      <c r="G166" s="77"/>
      <c r="H166" s="77"/>
      <c r="I166" s="86"/>
      <c r="J166" s="200"/>
    </row>
    <row r="167" spans="2:10" s="87" customFormat="1" ht="16.5" customHeight="1">
      <c r="B167" s="133"/>
      <c r="C167" s="77"/>
      <c r="D167" s="77"/>
      <c r="E167" s="77"/>
      <c r="F167" s="77"/>
      <c r="G167" s="77"/>
      <c r="H167" s="77"/>
      <c r="I167" s="86"/>
      <c r="J167" s="200"/>
    </row>
    <row r="168" spans="2:10" s="87" customFormat="1" ht="16.5" customHeight="1">
      <c r="B168" s="133"/>
      <c r="C168" s="77"/>
      <c r="D168" s="77"/>
      <c r="E168" s="77"/>
      <c r="F168" s="77"/>
      <c r="G168" s="77"/>
      <c r="H168" s="77"/>
      <c r="I168" s="86"/>
      <c r="J168" s="200"/>
    </row>
    <row r="169" spans="2:10" s="87" customFormat="1" ht="16.5" customHeight="1">
      <c r="B169" s="133"/>
      <c r="C169" s="77"/>
      <c r="D169" s="77"/>
      <c r="E169" s="77"/>
      <c r="F169" s="77"/>
      <c r="G169" s="77"/>
      <c r="H169" s="77"/>
      <c r="I169" s="86"/>
      <c r="J169" s="200"/>
    </row>
    <row r="170" spans="2:10" s="87" customFormat="1" ht="16.5" customHeight="1">
      <c r="B170" s="133"/>
      <c r="C170" s="77"/>
      <c r="D170" s="77"/>
      <c r="E170" s="77"/>
      <c r="F170" s="77"/>
      <c r="G170" s="77"/>
      <c r="H170" s="77"/>
      <c r="I170" s="86"/>
      <c r="J170" s="200"/>
    </row>
    <row r="171" spans="2:10" s="87" customFormat="1" ht="16.5" customHeight="1">
      <c r="B171" s="133"/>
      <c r="C171" s="77"/>
      <c r="D171" s="77"/>
      <c r="E171" s="77"/>
      <c r="F171" s="77"/>
      <c r="G171" s="77"/>
      <c r="H171" s="77"/>
      <c r="I171" s="86"/>
      <c r="J171" s="200"/>
    </row>
    <row r="172" spans="2:10" s="87" customFormat="1" ht="16.5" customHeight="1">
      <c r="B172" s="133"/>
      <c r="C172" s="77"/>
      <c r="D172" s="77"/>
      <c r="E172" s="77"/>
      <c r="F172" s="77"/>
      <c r="G172" s="77"/>
      <c r="H172" s="77"/>
      <c r="I172" s="86"/>
      <c r="J172" s="200"/>
    </row>
    <row r="173" spans="2:10" s="87" customFormat="1" ht="16.5" customHeight="1">
      <c r="B173" s="133"/>
      <c r="C173" s="77"/>
      <c r="D173" s="77"/>
      <c r="E173" s="77"/>
      <c r="F173" s="77"/>
      <c r="G173" s="77"/>
      <c r="H173" s="77"/>
      <c r="I173" s="86"/>
      <c r="J173" s="200"/>
    </row>
    <row r="174" spans="2:10" s="87" customFormat="1" ht="16.5" customHeight="1">
      <c r="B174" s="133"/>
      <c r="C174" s="77"/>
      <c r="D174" s="77"/>
      <c r="E174" s="77"/>
      <c r="F174" s="77"/>
      <c r="G174" s="77"/>
      <c r="H174" s="77"/>
      <c r="I174" s="86"/>
      <c r="J174" s="200"/>
    </row>
    <row r="175" spans="2:10" s="87" customFormat="1" ht="16.5" customHeight="1">
      <c r="B175" s="133"/>
      <c r="C175" s="77"/>
      <c r="D175" s="77"/>
      <c r="E175" s="77"/>
      <c r="F175" s="77"/>
      <c r="G175" s="77"/>
      <c r="H175" s="77"/>
      <c r="I175" s="86"/>
      <c r="J175" s="200"/>
    </row>
    <row r="176" spans="2:10" s="87" customFormat="1" ht="16.5" customHeight="1">
      <c r="B176" s="133"/>
      <c r="C176" s="77"/>
      <c r="D176" s="77"/>
      <c r="E176" s="77"/>
      <c r="F176" s="77"/>
      <c r="G176" s="77"/>
      <c r="H176" s="77"/>
      <c r="I176" s="86"/>
      <c r="J176" s="200"/>
    </row>
    <row r="177" spans="2:10" s="87" customFormat="1" ht="16.5" customHeight="1">
      <c r="B177" s="133"/>
      <c r="C177" s="77"/>
      <c r="D177" s="77"/>
      <c r="E177" s="77"/>
      <c r="F177" s="77"/>
      <c r="G177" s="77"/>
      <c r="H177" s="77"/>
      <c r="I177" s="86"/>
      <c r="J177" s="200"/>
    </row>
    <row r="178" spans="2:10" s="87" customFormat="1" ht="16.5" customHeight="1">
      <c r="B178" s="133"/>
      <c r="C178" s="77"/>
      <c r="D178" s="77"/>
      <c r="E178" s="77"/>
      <c r="F178" s="77"/>
      <c r="G178" s="77"/>
      <c r="H178" s="77"/>
      <c r="I178" s="86"/>
      <c r="J178" s="200"/>
    </row>
    <row r="179" spans="2:10" s="87" customFormat="1" ht="15">
      <c r="B179" s="88"/>
      <c r="C179" s="77"/>
      <c r="D179" s="77"/>
      <c r="E179" s="77"/>
      <c r="F179" s="77"/>
      <c r="G179" s="77"/>
      <c r="H179" s="77"/>
      <c r="I179" s="86"/>
      <c r="J179" s="201"/>
    </row>
    <row r="180" spans="2:9" ht="15">
      <c r="B180" s="88"/>
      <c r="I180" s="88"/>
    </row>
    <row r="181" spans="2:9" ht="15">
      <c r="B181" s="88"/>
      <c r="I181" s="88"/>
    </row>
  </sheetData>
  <sheetProtection algorithmName="SHA-512" hashValue="o2H8iv9SgRH7YOhiZyIse6ZLsV6aEs1ideYUXOCIlK08WDEJo6SgsuGJcbf/xhzhAa/mDkIRiSOPuYc8Sgr41w==" saltValue="LiTLtDpCUEaUdsUDaTSGZA==" spinCount="100000" sheet="1" objects="1" scenarios="1" formatCells="0" formatColumns="0" formatRows="0"/>
  <mergeCells count="8">
    <mergeCell ref="H2:H5"/>
    <mergeCell ref="B6:B23"/>
    <mergeCell ref="B2:B5"/>
    <mergeCell ref="C2:C5"/>
    <mergeCell ref="D2:D5"/>
    <mergeCell ref="E2:E5"/>
    <mergeCell ref="F2:F5"/>
    <mergeCell ref="G2:G5"/>
  </mergeCells>
  <printOptions/>
  <pageMargins left="0.7" right="0.7" top="0.75" bottom="0.75" header="0.3" footer="0.3"/>
  <pageSetup blackAndWhite="1" fitToHeight="1" fitToWidth="1" horizontalDpi="600" verticalDpi="600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  <pageSetUpPr fitToPage="1"/>
  </sheetPr>
  <dimension ref="A1:L176"/>
  <sheetViews>
    <sheetView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G16" activeCellId="2" sqref="G7 G14 G16"/>
    </sheetView>
  </sheetViews>
  <sheetFormatPr defaultColWidth="9.140625" defaultRowHeight="15"/>
  <cols>
    <col min="1" max="1" width="1.28515625" style="77" customWidth="1"/>
    <col min="2" max="2" width="23.8515625" style="77" customWidth="1"/>
    <col min="3" max="3" width="19.00390625" style="77" customWidth="1"/>
    <col min="4" max="4" width="78.140625" style="77" customWidth="1"/>
    <col min="5" max="6" width="9.140625" style="77" customWidth="1"/>
    <col min="7" max="7" width="16.140625" style="77" customWidth="1"/>
    <col min="8" max="8" width="18.00390625" style="77" customWidth="1"/>
    <col min="9" max="9" width="9.140625" style="77" customWidth="1"/>
    <col min="10" max="10" width="27.140625" style="77" customWidth="1"/>
    <col min="11" max="11" width="14.00390625" style="77" customWidth="1"/>
    <col min="12" max="12" width="16.8515625" style="77" customWidth="1"/>
    <col min="13" max="13" width="19.57421875" style="77" customWidth="1"/>
    <col min="14" max="16384" width="9.140625" style="77" customWidth="1"/>
  </cols>
  <sheetData>
    <row r="1" spans="2:11" ht="15" thickBot="1">
      <c r="B1" s="138"/>
      <c r="C1" s="138"/>
      <c r="D1" s="138"/>
      <c r="E1" s="138"/>
      <c r="F1" s="138"/>
      <c r="G1" s="138"/>
      <c r="H1" s="138"/>
      <c r="K1" s="139"/>
    </row>
    <row r="2" spans="2:11" s="84" customFormat="1" ht="15.75" customHeight="1">
      <c r="B2" s="272" t="s">
        <v>77</v>
      </c>
      <c r="C2" s="275" t="s">
        <v>2</v>
      </c>
      <c r="D2" s="278" t="s">
        <v>3</v>
      </c>
      <c r="E2" s="278" t="s">
        <v>4</v>
      </c>
      <c r="F2" s="275" t="s">
        <v>5</v>
      </c>
      <c r="G2" s="278" t="s">
        <v>6</v>
      </c>
      <c r="H2" s="269" t="s">
        <v>7</v>
      </c>
      <c r="I2" s="81"/>
      <c r="J2" s="203"/>
      <c r="K2" s="141"/>
    </row>
    <row r="3" spans="2:11" s="87" customFormat="1" ht="15">
      <c r="B3" s="273"/>
      <c r="C3" s="276"/>
      <c r="D3" s="279"/>
      <c r="E3" s="279"/>
      <c r="F3" s="276"/>
      <c r="G3" s="279"/>
      <c r="H3" s="270"/>
      <c r="I3" s="86"/>
      <c r="J3" s="203"/>
      <c r="K3" s="143"/>
    </row>
    <row r="4" spans="2:11" ht="14.25" customHeight="1">
      <c r="B4" s="273"/>
      <c r="C4" s="276"/>
      <c r="D4" s="279"/>
      <c r="E4" s="279"/>
      <c r="F4" s="276"/>
      <c r="G4" s="279"/>
      <c r="H4" s="270"/>
      <c r="I4" s="88"/>
      <c r="K4" s="139"/>
    </row>
    <row r="5" spans="2:11" ht="24.75" customHeight="1" thickBot="1">
      <c r="B5" s="274"/>
      <c r="C5" s="277"/>
      <c r="D5" s="280"/>
      <c r="E5" s="280"/>
      <c r="F5" s="277"/>
      <c r="G5" s="280"/>
      <c r="H5" s="271"/>
      <c r="I5" s="88"/>
      <c r="K5" s="147"/>
    </row>
    <row r="6" spans="2:12" ht="15" customHeight="1">
      <c r="B6" s="281" t="s">
        <v>29</v>
      </c>
      <c r="C6" s="148"/>
      <c r="D6" s="149" t="s">
        <v>16</v>
      </c>
      <c r="E6" s="149"/>
      <c r="F6" s="149"/>
      <c r="G6" s="149"/>
      <c r="H6" s="222"/>
      <c r="I6" s="88"/>
      <c r="K6" s="147"/>
      <c r="L6" s="205"/>
    </row>
    <row r="7" spans="2:12" ht="15" customHeight="1">
      <c r="B7" s="282"/>
      <c r="C7" s="151"/>
      <c r="D7" s="223" t="s">
        <v>69</v>
      </c>
      <c r="E7" s="164" t="s">
        <v>0</v>
      </c>
      <c r="F7" s="176">
        <v>36</v>
      </c>
      <c r="G7" s="202">
        <v>0</v>
      </c>
      <c r="H7" s="224">
        <f>G7*F7</f>
        <v>0</v>
      </c>
      <c r="I7" s="88"/>
      <c r="J7" s="243"/>
      <c r="K7" s="147"/>
      <c r="L7" s="205"/>
    </row>
    <row r="8" spans="2:12" ht="15" customHeight="1" thickBot="1">
      <c r="B8" s="282"/>
      <c r="C8" s="151"/>
      <c r="D8" s="158" t="s">
        <v>17</v>
      </c>
      <c r="E8" s="175" t="s">
        <v>15</v>
      </c>
      <c r="F8" s="176">
        <v>4</v>
      </c>
      <c r="G8" s="226">
        <f>0.04*H7</f>
        <v>0</v>
      </c>
      <c r="H8" s="224">
        <f>G8</f>
        <v>0</v>
      </c>
      <c r="I8" s="88"/>
      <c r="J8" s="243"/>
      <c r="K8" s="147"/>
      <c r="L8" s="205"/>
    </row>
    <row r="9" spans="2:12" s="162" customFormat="1" ht="15" customHeight="1">
      <c r="B9" s="282"/>
      <c r="C9" s="151"/>
      <c r="D9" s="149" t="s">
        <v>18</v>
      </c>
      <c r="E9" s="149"/>
      <c r="F9" s="149"/>
      <c r="G9" s="149"/>
      <c r="H9" s="150"/>
      <c r="I9" s="160"/>
      <c r="J9" s="243"/>
      <c r="L9" s="161"/>
    </row>
    <row r="10" spans="2:12" s="162" customFormat="1" ht="15" customHeight="1">
      <c r="B10" s="282"/>
      <c r="C10" s="151"/>
      <c r="D10" s="174" t="s">
        <v>19</v>
      </c>
      <c r="E10" s="175" t="s">
        <v>15</v>
      </c>
      <c r="F10" s="176">
        <v>4</v>
      </c>
      <c r="G10" s="226">
        <f>0.04*(H14+H16)</f>
        <v>0</v>
      </c>
      <c r="H10" s="224">
        <f>G10</f>
        <v>0</v>
      </c>
      <c r="I10" s="160"/>
      <c r="J10" s="243"/>
      <c r="L10" s="161"/>
    </row>
    <row r="11" spans="2:12" s="162" customFormat="1" ht="15" customHeight="1">
      <c r="B11" s="282"/>
      <c r="C11" s="151"/>
      <c r="D11" s="174" t="s">
        <v>57</v>
      </c>
      <c r="E11" s="227" t="s">
        <v>15</v>
      </c>
      <c r="F11" s="228">
        <v>2</v>
      </c>
      <c r="G11" s="226">
        <f>0.02*(H14+H16)</f>
        <v>0</v>
      </c>
      <c r="H11" s="229">
        <f>G11</f>
        <v>0</v>
      </c>
      <c r="I11" s="160"/>
      <c r="J11" s="243"/>
      <c r="L11" s="161"/>
    </row>
    <row r="12" spans="2:12" s="162" customFormat="1" ht="15" customHeight="1" thickBot="1">
      <c r="B12" s="282"/>
      <c r="C12" s="151"/>
      <c r="D12" s="174" t="s">
        <v>20</v>
      </c>
      <c r="E12" s="175" t="s">
        <v>15</v>
      </c>
      <c r="F12" s="176">
        <v>1</v>
      </c>
      <c r="G12" s="226">
        <f>0.01*H14</f>
        <v>0</v>
      </c>
      <c r="H12" s="224">
        <f>G12</f>
        <v>0</v>
      </c>
      <c r="I12" s="160"/>
      <c r="J12" s="243"/>
      <c r="L12" s="161"/>
    </row>
    <row r="13" spans="2:12" ht="15" customHeight="1">
      <c r="B13" s="282"/>
      <c r="C13" s="179"/>
      <c r="D13" s="149" t="s">
        <v>8</v>
      </c>
      <c r="E13" s="149"/>
      <c r="F13" s="149"/>
      <c r="G13" s="149"/>
      <c r="H13" s="222"/>
      <c r="I13" s="88"/>
      <c r="J13" s="243"/>
      <c r="L13" s="156"/>
    </row>
    <row r="14" spans="1:10" ht="15.75" customHeight="1">
      <c r="A14" s="77">
        <v>68</v>
      </c>
      <c r="B14" s="282"/>
      <c r="C14" s="166"/>
      <c r="D14" s="223" t="s">
        <v>69</v>
      </c>
      <c r="E14" s="164" t="s">
        <v>0</v>
      </c>
      <c r="F14" s="176">
        <v>36</v>
      </c>
      <c r="G14" s="202">
        <v>0</v>
      </c>
      <c r="H14" s="230">
        <f>G14*F14</f>
        <v>0</v>
      </c>
      <c r="I14" s="88"/>
      <c r="J14" s="243"/>
    </row>
    <row r="15" spans="2:10" ht="15.75" customHeight="1">
      <c r="B15" s="282"/>
      <c r="C15" s="166"/>
      <c r="D15" s="184" t="s">
        <v>11</v>
      </c>
      <c r="E15" s="185"/>
      <c r="F15" s="185"/>
      <c r="G15" s="185"/>
      <c r="H15" s="186"/>
      <c r="I15" s="88"/>
      <c r="J15" s="243"/>
    </row>
    <row r="16" spans="2:10" ht="15.75" customHeight="1">
      <c r="B16" s="282"/>
      <c r="C16" s="166"/>
      <c r="D16" s="174" t="s">
        <v>12</v>
      </c>
      <c r="E16" s="175" t="s">
        <v>1</v>
      </c>
      <c r="F16" s="176">
        <v>5</v>
      </c>
      <c r="G16" s="202">
        <v>0</v>
      </c>
      <c r="H16" s="224">
        <f>G16*F16</f>
        <v>0</v>
      </c>
      <c r="I16" s="88"/>
      <c r="J16" s="243"/>
    </row>
    <row r="17" spans="2:10" ht="15.75" customHeight="1">
      <c r="B17" s="282"/>
      <c r="C17" s="166"/>
      <c r="D17" s="184" t="s">
        <v>13</v>
      </c>
      <c r="E17" s="185"/>
      <c r="F17" s="185"/>
      <c r="G17" s="185"/>
      <c r="H17" s="186"/>
      <c r="I17" s="88"/>
      <c r="J17" s="243"/>
    </row>
    <row r="18" spans="2:10" ht="15.75" customHeight="1">
      <c r="B18" s="282"/>
      <c r="C18" s="151"/>
      <c r="D18" s="158" t="s">
        <v>14</v>
      </c>
      <c r="E18" s="164" t="s">
        <v>15</v>
      </c>
      <c r="F18" s="194">
        <v>2</v>
      </c>
      <c r="G18" s="226">
        <f>0.02*(H7+H8)</f>
        <v>0</v>
      </c>
      <c r="H18" s="224">
        <f>G18</f>
        <v>0</v>
      </c>
      <c r="I18" s="88"/>
      <c r="J18" s="243"/>
    </row>
    <row r="19" spans="2:9" ht="15.75" customHeight="1" thickBot="1">
      <c r="B19" s="284"/>
      <c r="C19" s="196"/>
      <c r="D19" s="197"/>
      <c r="E19" s="198"/>
      <c r="F19" s="198"/>
      <c r="G19" s="197"/>
      <c r="H19" s="199">
        <f>SUM(H7:H18)</f>
        <v>0</v>
      </c>
      <c r="I19" s="88"/>
    </row>
    <row r="20" spans="2:10" s="87" customFormat="1" ht="16.5" customHeight="1">
      <c r="B20" s="219"/>
      <c r="C20" s="134"/>
      <c r="D20" s="135"/>
      <c r="E20" s="136"/>
      <c r="F20" s="136"/>
      <c r="G20" s="135"/>
      <c r="H20" s="135"/>
      <c r="I20" s="86"/>
      <c r="J20" s="200"/>
    </row>
    <row r="21" spans="2:10" s="87" customFormat="1" ht="16.5" customHeight="1">
      <c r="B21" s="219"/>
      <c r="C21" s="134"/>
      <c r="D21" s="135"/>
      <c r="E21" s="136"/>
      <c r="F21" s="136"/>
      <c r="G21" s="135"/>
      <c r="H21" s="135"/>
      <c r="I21" s="86"/>
      <c r="J21" s="200"/>
    </row>
    <row r="22" spans="2:10" s="87" customFormat="1" ht="16.5" customHeight="1">
      <c r="B22" s="219"/>
      <c r="C22" s="134"/>
      <c r="D22" s="135"/>
      <c r="E22" s="136"/>
      <c r="F22" s="136"/>
      <c r="G22" s="135"/>
      <c r="H22" s="135"/>
      <c r="I22" s="86"/>
      <c r="J22" s="200"/>
    </row>
    <row r="23" spans="2:11" s="87" customFormat="1" ht="16.5" customHeight="1">
      <c r="B23" s="219"/>
      <c r="C23" s="134"/>
      <c r="D23" s="135"/>
      <c r="E23" s="136"/>
      <c r="F23" s="136"/>
      <c r="G23" s="135"/>
      <c r="H23" s="135"/>
      <c r="I23" s="86"/>
      <c r="J23" s="200"/>
      <c r="K23" s="205"/>
    </row>
    <row r="24" spans="2:10" s="87" customFormat="1" ht="16.5" customHeight="1">
      <c r="B24" s="219"/>
      <c r="C24" s="134"/>
      <c r="D24" s="135"/>
      <c r="E24" s="136"/>
      <c r="F24" s="136"/>
      <c r="G24" s="135"/>
      <c r="H24" s="135"/>
      <c r="I24" s="86"/>
      <c r="J24" s="200"/>
    </row>
    <row r="25" spans="2:10" s="87" customFormat="1" ht="16.5" customHeight="1">
      <c r="B25" s="219"/>
      <c r="C25" s="134"/>
      <c r="D25" s="135"/>
      <c r="E25" s="136"/>
      <c r="F25" s="136"/>
      <c r="G25" s="135"/>
      <c r="H25" s="135"/>
      <c r="I25" s="86"/>
      <c r="J25" s="200"/>
    </row>
    <row r="26" spans="2:10" s="87" customFormat="1" ht="16.5" customHeight="1">
      <c r="B26" s="219"/>
      <c r="C26" s="134"/>
      <c r="D26" s="135"/>
      <c r="E26" s="136"/>
      <c r="F26" s="136"/>
      <c r="G26" s="135"/>
      <c r="H26" s="135"/>
      <c r="I26" s="86"/>
      <c r="J26" s="200"/>
    </row>
    <row r="27" spans="2:10" s="87" customFormat="1" ht="16.5" customHeight="1">
      <c r="B27" s="219"/>
      <c r="C27" s="134"/>
      <c r="D27" s="135"/>
      <c r="E27" s="136"/>
      <c r="F27" s="136"/>
      <c r="G27" s="135"/>
      <c r="H27" s="135"/>
      <c r="I27" s="86"/>
      <c r="J27" s="200"/>
    </row>
    <row r="28" spans="2:10" s="87" customFormat="1" ht="16.5" customHeight="1">
      <c r="B28" s="219"/>
      <c r="C28" s="134"/>
      <c r="D28" s="135"/>
      <c r="E28" s="136"/>
      <c r="F28" s="136"/>
      <c r="G28" s="135"/>
      <c r="H28" s="135"/>
      <c r="I28" s="86"/>
      <c r="J28" s="200"/>
    </row>
    <row r="29" spans="2:10" s="87" customFormat="1" ht="16.5" customHeight="1">
      <c r="B29" s="219"/>
      <c r="C29" s="134"/>
      <c r="D29" s="135"/>
      <c r="E29" s="136"/>
      <c r="F29" s="136"/>
      <c r="G29" s="135"/>
      <c r="H29" s="135"/>
      <c r="I29" s="86"/>
      <c r="J29" s="200"/>
    </row>
    <row r="30" spans="2:10" s="87" customFormat="1" ht="16.5" customHeight="1">
      <c r="B30" s="219"/>
      <c r="C30" s="134"/>
      <c r="D30" s="135"/>
      <c r="E30" s="136"/>
      <c r="F30" s="136"/>
      <c r="G30" s="135"/>
      <c r="H30" s="135"/>
      <c r="I30" s="86"/>
      <c r="J30" s="200"/>
    </row>
    <row r="31" spans="2:10" s="87" customFormat="1" ht="16.5" customHeight="1">
      <c r="B31" s="219"/>
      <c r="C31" s="134"/>
      <c r="D31" s="135"/>
      <c r="E31" s="136"/>
      <c r="F31" s="136"/>
      <c r="G31" s="135"/>
      <c r="H31" s="135"/>
      <c r="I31" s="86"/>
      <c r="J31" s="200"/>
    </row>
    <row r="32" spans="2:10" s="87" customFormat="1" ht="16.5" customHeight="1">
      <c r="B32" s="219"/>
      <c r="C32" s="134"/>
      <c r="D32" s="135"/>
      <c r="E32" s="136"/>
      <c r="F32" s="136"/>
      <c r="G32" s="135"/>
      <c r="H32" s="135"/>
      <c r="I32" s="86"/>
      <c r="J32" s="200"/>
    </row>
    <row r="33" spans="2:10" s="87" customFormat="1" ht="16.5" customHeight="1">
      <c r="B33" s="219"/>
      <c r="C33" s="134"/>
      <c r="D33" s="135"/>
      <c r="E33" s="136"/>
      <c r="F33" s="136"/>
      <c r="G33" s="135"/>
      <c r="H33" s="135"/>
      <c r="I33" s="86"/>
      <c r="J33" s="200"/>
    </row>
    <row r="34" spans="2:10" s="87" customFormat="1" ht="16.5" customHeight="1">
      <c r="B34" s="219"/>
      <c r="C34" s="134"/>
      <c r="D34" s="135"/>
      <c r="E34" s="136"/>
      <c r="F34" s="136"/>
      <c r="G34" s="135"/>
      <c r="H34" s="135"/>
      <c r="I34" s="86"/>
      <c r="J34" s="200"/>
    </row>
    <row r="35" spans="2:10" s="87" customFormat="1" ht="16.5" customHeight="1">
      <c r="B35" s="219"/>
      <c r="C35" s="134"/>
      <c r="D35" s="135"/>
      <c r="E35" s="136"/>
      <c r="F35" s="136"/>
      <c r="G35" s="135"/>
      <c r="H35" s="135"/>
      <c r="I35" s="86"/>
      <c r="J35" s="200"/>
    </row>
    <row r="36" spans="2:10" s="87" customFormat="1" ht="16.5" customHeight="1">
      <c r="B36" s="219"/>
      <c r="C36" s="134"/>
      <c r="D36" s="135"/>
      <c r="E36" s="136"/>
      <c r="F36" s="136"/>
      <c r="G36" s="135"/>
      <c r="H36" s="135"/>
      <c r="I36" s="86"/>
      <c r="J36" s="200"/>
    </row>
    <row r="37" spans="2:10" s="87" customFormat="1" ht="16.5" customHeight="1">
      <c r="B37" s="219"/>
      <c r="C37" s="134"/>
      <c r="D37" s="135"/>
      <c r="E37" s="136"/>
      <c r="F37" s="136"/>
      <c r="G37" s="135"/>
      <c r="H37" s="135"/>
      <c r="I37" s="86"/>
      <c r="J37" s="200"/>
    </row>
    <row r="38" spans="2:10" s="87" customFormat="1" ht="16.5" customHeight="1">
      <c r="B38" s="219"/>
      <c r="C38" s="134"/>
      <c r="D38" s="135"/>
      <c r="E38" s="136"/>
      <c r="F38" s="136"/>
      <c r="G38" s="135"/>
      <c r="H38" s="135"/>
      <c r="I38" s="86"/>
      <c r="J38" s="200"/>
    </row>
    <row r="39" spans="2:10" s="87" customFormat="1" ht="16.5" customHeight="1">
      <c r="B39" s="219"/>
      <c r="C39" s="134"/>
      <c r="D39" s="135"/>
      <c r="E39" s="136"/>
      <c r="F39" s="136"/>
      <c r="G39" s="135"/>
      <c r="H39" s="135"/>
      <c r="I39" s="86"/>
      <c r="J39" s="200"/>
    </row>
    <row r="40" spans="2:10" s="87" customFormat="1" ht="16.5" customHeight="1">
      <c r="B40" s="219"/>
      <c r="C40" s="134"/>
      <c r="D40" s="135"/>
      <c r="E40" s="136"/>
      <c r="F40" s="136"/>
      <c r="G40" s="135"/>
      <c r="H40" s="135"/>
      <c r="I40" s="86"/>
      <c r="J40" s="200"/>
    </row>
    <row r="41" spans="2:10" s="87" customFormat="1" ht="16.5" customHeight="1">
      <c r="B41" s="219"/>
      <c r="C41" s="134"/>
      <c r="D41" s="135"/>
      <c r="E41" s="136"/>
      <c r="F41" s="136"/>
      <c r="G41" s="135"/>
      <c r="H41" s="135"/>
      <c r="I41" s="86"/>
      <c r="J41" s="200"/>
    </row>
    <row r="42" spans="2:10" s="87" customFormat="1" ht="16.5" customHeight="1">
      <c r="B42" s="219"/>
      <c r="C42" s="134"/>
      <c r="D42" s="135"/>
      <c r="E42" s="136"/>
      <c r="F42" s="136"/>
      <c r="G42" s="135"/>
      <c r="H42" s="135"/>
      <c r="I42" s="86"/>
      <c r="J42" s="200"/>
    </row>
    <row r="43" spans="2:10" s="87" customFormat="1" ht="16.5" customHeight="1">
      <c r="B43" s="219"/>
      <c r="C43" s="134"/>
      <c r="D43" s="135"/>
      <c r="E43" s="136"/>
      <c r="F43" s="136"/>
      <c r="G43" s="135"/>
      <c r="H43" s="135"/>
      <c r="I43" s="86"/>
      <c r="J43" s="200"/>
    </row>
    <row r="44" spans="2:10" s="87" customFormat="1" ht="16.5" customHeight="1">
      <c r="B44" s="219"/>
      <c r="C44" s="134"/>
      <c r="D44" s="135"/>
      <c r="E44" s="136"/>
      <c r="F44" s="136"/>
      <c r="G44" s="135"/>
      <c r="H44" s="135"/>
      <c r="I44" s="86"/>
      <c r="J44" s="200"/>
    </row>
    <row r="45" spans="2:10" s="87" customFormat="1" ht="16.5" customHeight="1">
      <c r="B45" s="219"/>
      <c r="C45" s="134"/>
      <c r="D45" s="135"/>
      <c r="E45" s="136"/>
      <c r="F45" s="136"/>
      <c r="G45" s="135"/>
      <c r="H45" s="135"/>
      <c r="I45" s="86"/>
      <c r="J45" s="200"/>
    </row>
    <row r="46" spans="2:10" s="87" customFormat="1" ht="16.5" customHeight="1">
      <c r="B46" s="219"/>
      <c r="C46" s="134"/>
      <c r="D46" s="135"/>
      <c r="E46" s="136"/>
      <c r="F46" s="136"/>
      <c r="G46" s="135"/>
      <c r="H46" s="135"/>
      <c r="I46" s="86"/>
      <c r="J46" s="200"/>
    </row>
    <row r="47" spans="2:10" s="87" customFormat="1" ht="16.5" customHeight="1">
      <c r="B47" s="219"/>
      <c r="C47" s="134"/>
      <c r="D47" s="135"/>
      <c r="E47" s="136"/>
      <c r="F47" s="136"/>
      <c r="G47" s="135"/>
      <c r="H47" s="135"/>
      <c r="I47" s="86"/>
      <c r="J47" s="200"/>
    </row>
    <row r="48" spans="2:10" s="87" customFormat="1" ht="16.5" customHeight="1">
      <c r="B48" s="219"/>
      <c r="C48" s="134"/>
      <c r="D48" s="135"/>
      <c r="E48" s="136"/>
      <c r="F48" s="136"/>
      <c r="G48" s="135"/>
      <c r="H48" s="135"/>
      <c r="I48" s="86"/>
      <c r="J48" s="200"/>
    </row>
    <row r="49" spans="2:10" s="87" customFormat="1" ht="16.5" customHeight="1">
      <c r="B49" s="219"/>
      <c r="C49" s="134"/>
      <c r="D49" s="135"/>
      <c r="E49" s="136"/>
      <c r="F49" s="136"/>
      <c r="G49" s="135"/>
      <c r="H49" s="135"/>
      <c r="I49" s="86"/>
      <c r="J49" s="200"/>
    </row>
    <row r="50" spans="2:10" s="87" customFormat="1" ht="16.5" customHeight="1">
      <c r="B50" s="219"/>
      <c r="C50" s="134"/>
      <c r="D50" s="135"/>
      <c r="E50" s="136"/>
      <c r="F50" s="136"/>
      <c r="G50" s="135"/>
      <c r="H50" s="135"/>
      <c r="I50" s="86"/>
      <c r="J50" s="200"/>
    </row>
    <row r="51" spans="2:10" s="87" customFormat="1" ht="16.5" customHeight="1">
      <c r="B51" s="219"/>
      <c r="C51" s="134"/>
      <c r="D51" s="135"/>
      <c r="E51" s="136"/>
      <c r="F51" s="136"/>
      <c r="G51" s="135"/>
      <c r="H51" s="135"/>
      <c r="I51" s="86"/>
      <c r="J51" s="200"/>
    </row>
    <row r="52" spans="2:10" s="87" customFormat="1" ht="16.5" customHeight="1">
      <c r="B52" s="219"/>
      <c r="C52" s="134"/>
      <c r="D52" s="135"/>
      <c r="E52" s="136"/>
      <c r="F52" s="136"/>
      <c r="G52" s="135"/>
      <c r="H52" s="135"/>
      <c r="I52" s="86"/>
      <c r="J52" s="200"/>
    </row>
    <row r="53" spans="2:10" s="87" customFormat="1" ht="16.5" customHeight="1">
      <c r="B53" s="219"/>
      <c r="C53" s="134"/>
      <c r="D53" s="135"/>
      <c r="E53" s="136"/>
      <c r="F53" s="136"/>
      <c r="G53" s="135"/>
      <c r="H53" s="135"/>
      <c r="I53" s="86"/>
      <c r="J53" s="200"/>
    </row>
    <row r="54" spans="2:10" s="87" customFormat="1" ht="16.5" customHeight="1">
      <c r="B54" s="219"/>
      <c r="C54" s="134"/>
      <c r="D54" s="135"/>
      <c r="E54" s="136"/>
      <c r="F54" s="136"/>
      <c r="G54" s="135"/>
      <c r="H54" s="135"/>
      <c r="I54" s="86"/>
      <c r="J54" s="200"/>
    </row>
    <row r="55" spans="2:10" s="87" customFormat="1" ht="16.5" customHeight="1">
      <c r="B55" s="219"/>
      <c r="C55" s="134"/>
      <c r="D55" s="135"/>
      <c r="E55" s="136"/>
      <c r="F55" s="136"/>
      <c r="G55" s="135"/>
      <c r="H55" s="135"/>
      <c r="I55" s="86"/>
      <c r="J55" s="200"/>
    </row>
    <row r="56" spans="2:10" s="87" customFormat="1" ht="16.5" customHeight="1">
      <c r="B56" s="219"/>
      <c r="C56" s="134"/>
      <c r="D56" s="135"/>
      <c r="E56" s="136"/>
      <c r="F56" s="136"/>
      <c r="G56" s="135"/>
      <c r="H56" s="135"/>
      <c r="I56" s="86"/>
      <c r="J56" s="200"/>
    </row>
    <row r="57" spans="2:10" s="87" customFormat="1" ht="16.5" customHeight="1">
      <c r="B57" s="219"/>
      <c r="C57" s="134"/>
      <c r="D57" s="135"/>
      <c r="E57" s="136"/>
      <c r="F57" s="136"/>
      <c r="G57" s="135"/>
      <c r="H57" s="135"/>
      <c r="I57" s="86"/>
      <c r="J57" s="200"/>
    </row>
    <row r="58" spans="2:10" s="87" customFormat="1" ht="16.5" customHeight="1">
      <c r="B58" s="219"/>
      <c r="C58" s="134"/>
      <c r="D58" s="135"/>
      <c r="E58" s="136"/>
      <c r="F58" s="136"/>
      <c r="G58" s="135"/>
      <c r="H58" s="135"/>
      <c r="I58" s="86"/>
      <c r="J58" s="200"/>
    </row>
    <row r="59" spans="2:10" s="87" customFormat="1" ht="16.5" customHeight="1">
      <c r="B59" s="219"/>
      <c r="C59" s="134"/>
      <c r="D59" s="135"/>
      <c r="E59" s="136"/>
      <c r="F59" s="136"/>
      <c r="G59" s="135"/>
      <c r="H59" s="135"/>
      <c r="I59" s="86"/>
      <c r="J59" s="200"/>
    </row>
    <row r="60" spans="2:10" s="87" customFormat="1" ht="16.5" customHeight="1">
      <c r="B60" s="219"/>
      <c r="C60" s="134"/>
      <c r="D60" s="135"/>
      <c r="E60" s="136"/>
      <c r="F60" s="136"/>
      <c r="G60" s="135"/>
      <c r="H60" s="135"/>
      <c r="I60" s="86"/>
      <c r="J60" s="200"/>
    </row>
    <row r="61" spans="2:10" s="87" customFormat="1" ht="16.5" customHeight="1">
      <c r="B61" s="219"/>
      <c r="C61" s="134"/>
      <c r="D61" s="135"/>
      <c r="E61" s="136"/>
      <c r="F61" s="136"/>
      <c r="G61" s="135"/>
      <c r="H61" s="135"/>
      <c r="I61" s="86"/>
      <c r="J61" s="200"/>
    </row>
    <row r="62" spans="2:10" s="87" customFormat="1" ht="16.5" customHeight="1">
      <c r="B62" s="219"/>
      <c r="C62" s="134"/>
      <c r="D62" s="135"/>
      <c r="E62" s="136"/>
      <c r="F62" s="136"/>
      <c r="G62" s="135"/>
      <c r="H62" s="135"/>
      <c r="I62" s="86"/>
      <c r="J62" s="200"/>
    </row>
    <row r="63" spans="2:10" s="87" customFormat="1" ht="16.5" customHeight="1">
      <c r="B63" s="219"/>
      <c r="C63" s="134"/>
      <c r="D63" s="135"/>
      <c r="E63" s="136"/>
      <c r="F63" s="136"/>
      <c r="G63" s="135"/>
      <c r="H63" s="135"/>
      <c r="I63" s="86"/>
      <c r="J63" s="200"/>
    </row>
    <row r="64" spans="2:10" s="87" customFormat="1" ht="16.5" customHeight="1">
      <c r="B64" s="219"/>
      <c r="C64" s="134"/>
      <c r="D64" s="135"/>
      <c r="E64" s="136"/>
      <c r="F64" s="136"/>
      <c r="G64" s="135"/>
      <c r="H64" s="135"/>
      <c r="I64" s="86"/>
      <c r="J64" s="200"/>
    </row>
    <row r="65" spans="2:10" s="87" customFormat="1" ht="16.5" customHeight="1">
      <c r="B65" s="219"/>
      <c r="C65" s="134"/>
      <c r="D65" s="135"/>
      <c r="E65" s="136"/>
      <c r="F65" s="136"/>
      <c r="G65" s="135"/>
      <c r="H65" s="135"/>
      <c r="I65" s="86"/>
      <c r="J65" s="200"/>
    </row>
    <row r="66" spans="2:10" s="87" customFormat="1" ht="16.5" customHeight="1">
      <c r="B66" s="219"/>
      <c r="C66" s="134"/>
      <c r="D66" s="135"/>
      <c r="E66" s="136"/>
      <c r="F66" s="136"/>
      <c r="G66" s="135"/>
      <c r="H66" s="135"/>
      <c r="I66" s="86"/>
      <c r="J66" s="200"/>
    </row>
    <row r="67" spans="2:10" s="87" customFormat="1" ht="16.5" customHeight="1">
      <c r="B67" s="219"/>
      <c r="C67" s="134"/>
      <c r="D67" s="135"/>
      <c r="E67" s="136"/>
      <c r="F67" s="136"/>
      <c r="G67" s="135"/>
      <c r="H67" s="135"/>
      <c r="I67" s="86"/>
      <c r="J67" s="200"/>
    </row>
    <row r="68" spans="2:10" s="87" customFormat="1" ht="16.5" customHeight="1">
      <c r="B68" s="219"/>
      <c r="C68" s="134"/>
      <c r="D68" s="135"/>
      <c r="E68" s="136"/>
      <c r="F68" s="136"/>
      <c r="G68" s="135"/>
      <c r="H68" s="135"/>
      <c r="I68" s="86"/>
      <c r="J68" s="200"/>
    </row>
    <row r="69" spans="2:10" s="87" customFormat="1" ht="16.5" customHeight="1">
      <c r="B69" s="219"/>
      <c r="C69" s="134"/>
      <c r="D69" s="135"/>
      <c r="E69" s="136"/>
      <c r="F69" s="136"/>
      <c r="G69" s="135"/>
      <c r="H69" s="135"/>
      <c r="I69" s="86"/>
      <c r="J69" s="200"/>
    </row>
    <row r="70" spans="2:10" s="87" customFormat="1" ht="16.5" customHeight="1">
      <c r="B70" s="219"/>
      <c r="C70" s="134"/>
      <c r="D70" s="135"/>
      <c r="E70" s="136"/>
      <c r="F70" s="136"/>
      <c r="G70" s="135"/>
      <c r="H70" s="135"/>
      <c r="I70" s="86"/>
      <c r="J70" s="200"/>
    </row>
    <row r="71" spans="2:10" s="87" customFormat="1" ht="16.5" customHeight="1">
      <c r="B71" s="221"/>
      <c r="C71" s="134"/>
      <c r="D71" s="135"/>
      <c r="E71" s="136"/>
      <c r="F71" s="136"/>
      <c r="G71" s="135"/>
      <c r="H71" s="135"/>
      <c r="I71" s="86"/>
      <c r="J71" s="200"/>
    </row>
    <row r="72" spans="2:10" s="87" customFormat="1" ht="16.5" customHeight="1">
      <c r="B72" s="133"/>
      <c r="C72" s="134"/>
      <c r="D72" s="135"/>
      <c r="E72" s="136"/>
      <c r="F72" s="136"/>
      <c r="G72" s="135"/>
      <c r="H72" s="135"/>
      <c r="I72" s="86"/>
      <c r="J72" s="200"/>
    </row>
    <row r="73" spans="2:10" s="87" customFormat="1" ht="16.5" customHeight="1">
      <c r="B73" s="133"/>
      <c r="C73" s="134"/>
      <c r="D73" s="135"/>
      <c r="E73" s="136"/>
      <c r="F73" s="136"/>
      <c r="G73" s="135"/>
      <c r="H73" s="135"/>
      <c r="I73" s="86"/>
      <c r="J73" s="200"/>
    </row>
    <row r="74" spans="2:10" s="87" customFormat="1" ht="16.5" customHeight="1">
      <c r="B74" s="133"/>
      <c r="C74" s="134"/>
      <c r="D74" s="135"/>
      <c r="E74" s="136"/>
      <c r="F74" s="136"/>
      <c r="G74" s="135"/>
      <c r="H74" s="135"/>
      <c r="I74" s="86"/>
      <c r="J74" s="200"/>
    </row>
    <row r="75" spans="2:10" s="87" customFormat="1" ht="16.5" customHeight="1">
      <c r="B75" s="133"/>
      <c r="C75" s="134"/>
      <c r="D75" s="135"/>
      <c r="E75" s="136"/>
      <c r="F75" s="136"/>
      <c r="G75" s="135"/>
      <c r="H75" s="135"/>
      <c r="I75" s="86"/>
      <c r="J75" s="200"/>
    </row>
    <row r="76" spans="2:10" s="87" customFormat="1" ht="16.5" customHeight="1">
      <c r="B76" s="133"/>
      <c r="C76" s="134"/>
      <c r="D76" s="135"/>
      <c r="E76" s="136"/>
      <c r="F76" s="136"/>
      <c r="G76" s="135"/>
      <c r="H76" s="135"/>
      <c r="I76" s="86"/>
      <c r="J76" s="200"/>
    </row>
    <row r="77" spans="2:10" s="87" customFormat="1" ht="16.5" customHeight="1">
      <c r="B77" s="133"/>
      <c r="C77" s="134"/>
      <c r="D77" s="135"/>
      <c r="E77" s="136"/>
      <c r="F77" s="136"/>
      <c r="G77" s="135"/>
      <c r="H77" s="135"/>
      <c r="I77" s="86"/>
      <c r="J77" s="200"/>
    </row>
    <row r="78" spans="2:10" s="87" customFormat="1" ht="16.5" customHeight="1">
      <c r="B78" s="133"/>
      <c r="C78" s="134"/>
      <c r="D78" s="135"/>
      <c r="E78" s="136"/>
      <c r="F78" s="136"/>
      <c r="G78" s="135"/>
      <c r="H78" s="135"/>
      <c r="I78" s="86"/>
      <c r="J78" s="200"/>
    </row>
    <row r="79" spans="2:10" s="87" customFormat="1" ht="16.5" customHeight="1">
      <c r="B79" s="133"/>
      <c r="C79" s="134"/>
      <c r="D79" s="135"/>
      <c r="E79" s="136"/>
      <c r="F79" s="136"/>
      <c r="G79" s="135"/>
      <c r="H79" s="135"/>
      <c r="I79" s="86"/>
      <c r="J79" s="200"/>
    </row>
    <row r="80" spans="2:10" s="87" customFormat="1" ht="16.5" customHeight="1">
      <c r="B80" s="133"/>
      <c r="C80" s="134"/>
      <c r="D80" s="135"/>
      <c r="E80" s="136"/>
      <c r="F80" s="136"/>
      <c r="G80" s="135"/>
      <c r="H80" s="135"/>
      <c r="I80" s="86"/>
      <c r="J80" s="200"/>
    </row>
    <row r="81" spans="2:10" s="87" customFormat="1" ht="16.5" customHeight="1">
      <c r="B81" s="133"/>
      <c r="C81" s="134"/>
      <c r="D81" s="135"/>
      <c r="E81" s="136"/>
      <c r="F81" s="136"/>
      <c r="G81" s="135"/>
      <c r="H81" s="135"/>
      <c r="I81" s="86"/>
      <c r="J81" s="200"/>
    </row>
    <row r="82" spans="2:10" s="87" customFormat="1" ht="16.5" customHeight="1">
      <c r="B82" s="133"/>
      <c r="C82" s="134"/>
      <c r="D82" s="135"/>
      <c r="E82" s="136"/>
      <c r="F82" s="136"/>
      <c r="G82" s="135"/>
      <c r="H82" s="135"/>
      <c r="I82" s="86"/>
      <c r="J82" s="200"/>
    </row>
    <row r="83" spans="2:10" s="87" customFormat="1" ht="16.5" customHeight="1">
      <c r="B83" s="133"/>
      <c r="C83" s="134"/>
      <c r="D83" s="135"/>
      <c r="E83" s="136"/>
      <c r="F83" s="136"/>
      <c r="G83" s="135"/>
      <c r="H83" s="135"/>
      <c r="I83" s="86"/>
      <c r="J83" s="200"/>
    </row>
    <row r="84" spans="2:10" s="87" customFormat="1" ht="16.5" customHeight="1">
      <c r="B84" s="133"/>
      <c r="C84" s="134"/>
      <c r="D84" s="135"/>
      <c r="E84" s="136"/>
      <c r="F84" s="136"/>
      <c r="G84" s="135"/>
      <c r="H84" s="135"/>
      <c r="I84" s="86"/>
      <c r="J84" s="200"/>
    </row>
    <row r="85" spans="2:10" s="87" customFormat="1" ht="16.5" customHeight="1">
      <c r="B85" s="133"/>
      <c r="C85" s="134"/>
      <c r="D85" s="135"/>
      <c r="E85" s="136"/>
      <c r="F85" s="136"/>
      <c r="G85" s="135"/>
      <c r="H85" s="135"/>
      <c r="I85" s="86"/>
      <c r="J85" s="200"/>
    </row>
    <row r="86" spans="2:10" s="87" customFormat="1" ht="16.5" customHeight="1">
      <c r="B86" s="133"/>
      <c r="C86" s="134"/>
      <c r="D86" s="135"/>
      <c r="E86" s="136"/>
      <c r="F86" s="136"/>
      <c r="G86" s="135"/>
      <c r="H86" s="135"/>
      <c r="I86" s="86"/>
      <c r="J86" s="200"/>
    </row>
    <row r="87" spans="2:10" s="87" customFormat="1" ht="16.5" customHeight="1">
      <c r="B87" s="133"/>
      <c r="C87" s="134"/>
      <c r="D87" s="135"/>
      <c r="E87" s="136"/>
      <c r="F87" s="136"/>
      <c r="G87" s="135"/>
      <c r="H87" s="135"/>
      <c r="I87" s="86"/>
      <c r="J87" s="200"/>
    </row>
    <row r="88" spans="2:10" s="87" customFormat="1" ht="16.5" customHeight="1">
      <c r="B88" s="133"/>
      <c r="C88" s="134"/>
      <c r="D88" s="135"/>
      <c r="E88" s="136"/>
      <c r="F88" s="136"/>
      <c r="G88" s="135"/>
      <c r="H88" s="135"/>
      <c r="I88" s="86"/>
      <c r="J88" s="200"/>
    </row>
    <row r="89" spans="2:10" s="87" customFormat="1" ht="16.5" customHeight="1">
      <c r="B89" s="133"/>
      <c r="C89" s="134"/>
      <c r="D89" s="135"/>
      <c r="E89" s="136"/>
      <c r="F89" s="136"/>
      <c r="G89" s="135"/>
      <c r="H89" s="135"/>
      <c r="I89" s="86"/>
      <c r="J89" s="200"/>
    </row>
    <row r="90" spans="2:10" s="87" customFormat="1" ht="16.5" customHeight="1">
      <c r="B90" s="133"/>
      <c r="C90" s="134"/>
      <c r="D90" s="135"/>
      <c r="E90" s="136"/>
      <c r="F90" s="136"/>
      <c r="G90" s="135"/>
      <c r="H90" s="135"/>
      <c r="I90" s="86"/>
      <c r="J90" s="200"/>
    </row>
    <row r="91" spans="2:10" s="87" customFormat="1" ht="16.5" customHeight="1">
      <c r="B91" s="133"/>
      <c r="C91" s="134"/>
      <c r="D91" s="135"/>
      <c r="E91" s="136"/>
      <c r="F91" s="136"/>
      <c r="G91" s="135"/>
      <c r="H91" s="135"/>
      <c r="I91" s="86"/>
      <c r="J91" s="200"/>
    </row>
    <row r="92" spans="2:10" s="87" customFormat="1" ht="16.5" customHeight="1">
      <c r="B92" s="133"/>
      <c r="C92" s="134"/>
      <c r="D92" s="135"/>
      <c r="E92" s="136"/>
      <c r="F92" s="136"/>
      <c r="G92" s="135"/>
      <c r="H92" s="135"/>
      <c r="I92" s="86"/>
      <c r="J92" s="200"/>
    </row>
    <row r="93" spans="2:10" s="87" customFormat="1" ht="16.5" customHeight="1">
      <c r="B93" s="133"/>
      <c r="C93" s="134"/>
      <c r="D93" s="135"/>
      <c r="E93" s="136"/>
      <c r="F93" s="136"/>
      <c r="G93" s="135"/>
      <c r="H93" s="135"/>
      <c r="I93" s="86"/>
      <c r="J93" s="200"/>
    </row>
    <row r="94" spans="2:10" s="87" customFormat="1" ht="16.5" customHeight="1">
      <c r="B94" s="133"/>
      <c r="C94" s="134"/>
      <c r="D94" s="135"/>
      <c r="E94" s="136"/>
      <c r="F94" s="136"/>
      <c r="G94" s="135"/>
      <c r="H94" s="135"/>
      <c r="I94" s="86"/>
      <c r="J94" s="200"/>
    </row>
    <row r="95" spans="2:10" s="87" customFormat="1" ht="16.5" customHeight="1">
      <c r="B95" s="133"/>
      <c r="C95" s="134"/>
      <c r="D95" s="135"/>
      <c r="E95" s="136"/>
      <c r="F95" s="136"/>
      <c r="G95" s="135"/>
      <c r="H95" s="135"/>
      <c r="I95" s="86"/>
      <c r="J95" s="200"/>
    </row>
    <row r="96" spans="2:10" s="87" customFormat="1" ht="16.5" customHeight="1">
      <c r="B96" s="133"/>
      <c r="C96" s="134"/>
      <c r="D96" s="135"/>
      <c r="E96" s="136"/>
      <c r="F96" s="136"/>
      <c r="G96" s="135"/>
      <c r="H96" s="135"/>
      <c r="I96" s="86"/>
      <c r="J96" s="200"/>
    </row>
    <row r="97" spans="2:10" s="87" customFormat="1" ht="16.5" customHeight="1">
      <c r="B97" s="133"/>
      <c r="C97" s="134"/>
      <c r="D97" s="135"/>
      <c r="E97" s="136"/>
      <c r="F97" s="136"/>
      <c r="G97" s="135"/>
      <c r="H97" s="135"/>
      <c r="I97" s="86"/>
      <c r="J97" s="200"/>
    </row>
    <row r="98" spans="2:10" s="87" customFormat="1" ht="16.5" customHeight="1">
      <c r="B98" s="133"/>
      <c r="C98" s="134"/>
      <c r="D98" s="135"/>
      <c r="E98" s="136"/>
      <c r="F98" s="136"/>
      <c r="G98" s="135"/>
      <c r="H98" s="135"/>
      <c r="I98" s="86"/>
      <c r="J98" s="200"/>
    </row>
    <row r="99" spans="2:10" s="87" customFormat="1" ht="16.5" customHeight="1">
      <c r="B99" s="133"/>
      <c r="C99" s="134"/>
      <c r="D99" s="135"/>
      <c r="E99" s="136"/>
      <c r="F99" s="136"/>
      <c r="G99" s="135"/>
      <c r="H99" s="135"/>
      <c r="I99" s="86"/>
      <c r="J99" s="200"/>
    </row>
    <row r="100" spans="2:10" s="87" customFormat="1" ht="16.5" customHeight="1">
      <c r="B100" s="133"/>
      <c r="C100" s="134"/>
      <c r="D100" s="135"/>
      <c r="E100" s="136"/>
      <c r="F100" s="136"/>
      <c r="G100" s="135"/>
      <c r="H100" s="135"/>
      <c r="I100" s="86"/>
      <c r="J100" s="200"/>
    </row>
    <row r="101" spans="2:10" s="87" customFormat="1" ht="16.5" customHeight="1">
      <c r="B101" s="133"/>
      <c r="C101" s="134"/>
      <c r="D101" s="135"/>
      <c r="E101" s="136"/>
      <c r="F101" s="136"/>
      <c r="G101" s="135"/>
      <c r="H101" s="135"/>
      <c r="I101" s="86"/>
      <c r="J101" s="200"/>
    </row>
    <row r="102" spans="2:10" s="87" customFormat="1" ht="16.5" customHeight="1">
      <c r="B102" s="133"/>
      <c r="C102" s="134"/>
      <c r="D102" s="135"/>
      <c r="E102" s="136"/>
      <c r="F102" s="136"/>
      <c r="G102" s="135"/>
      <c r="H102" s="135"/>
      <c r="I102" s="86"/>
      <c r="J102" s="200"/>
    </row>
    <row r="103" spans="2:10" s="87" customFormat="1" ht="16.5" customHeight="1">
      <c r="B103" s="133"/>
      <c r="C103" s="134"/>
      <c r="D103" s="135"/>
      <c r="E103" s="136"/>
      <c r="F103" s="136"/>
      <c r="G103" s="135"/>
      <c r="H103" s="135"/>
      <c r="I103" s="86"/>
      <c r="J103" s="200"/>
    </row>
    <row r="104" spans="2:10" s="87" customFormat="1" ht="16.5" customHeight="1">
      <c r="B104" s="133"/>
      <c r="C104" s="134"/>
      <c r="D104" s="135"/>
      <c r="E104" s="136"/>
      <c r="F104" s="136"/>
      <c r="G104" s="135"/>
      <c r="H104" s="135"/>
      <c r="I104" s="86"/>
      <c r="J104" s="200"/>
    </row>
    <row r="105" spans="2:10" s="87" customFormat="1" ht="16.5" customHeight="1">
      <c r="B105" s="133"/>
      <c r="C105" s="134"/>
      <c r="D105" s="135"/>
      <c r="E105" s="136"/>
      <c r="F105" s="136"/>
      <c r="G105" s="135"/>
      <c r="H105" s="135"/>
      <c r="I105" s="86"/>
      <c r="J105" s="200"/>
    </row>
    <row r="106" spans="2:10" s="87" customFormat="1" ht="16.5" customHeight="1">
      <c r="B106" s="133"/>
      <c r="C106" s="134"/>
      <c r="D106" s="135"/>
      <c r="E106" s="136"/>
      <c r="F106" s="136"/>
      <c r="G106" s="135"/>
      <c r="H106" s="135"/>
      <c r="I106" s="86"/>
      <c r="J106" s="200"/>
    </row>
    <row r="107" spans="2:10" s="87" customFormat="1" ht="16.5" customHeight="1">
      <c r="B107" s="133"/>
      <c r="C107" s="88"/>
      <c r="D107" s="77"/>
      <c r="E107" s="77"/>
      <c r="F107" s="77"/>
      <c r="G107" s="77"/>
      <c r="H107" s="77"/>
      <c r="I107" s="86"/>
      <c r="J107" s="200"/>
    </row>
    <row r="108" spans="2:10" s="87" customFormat="1" ht="16.5" customHeight="1">
      <c r="B108" s="133"/>
      <c r="C108" s="88"/>
      <c r="D108" s="77"/>
      <c r="E108" s="77"/>
      <c r="F108" s="77"/>
      <c r="G108" s="77"/>
      <c r="H108" s="77"/>
      <c r="I108" s="86"/>
      <c r="J108" s="200"/>
    </row>
    <row r="109" spans="2:10" s="87" customFormat="1" ht="16.5" customHeight="1">
      <c r="B109" s="133"/>
      <c r="C109" s="88"/>
      <c r="D109" s="77"/>
      <c r="E109" s="77"/>
      <c r="F109" s="77"/>
      <c r="G109" s="77"/>
      <c r="H109" s="77"/>
      <c r="I109" s="86"/>
      <c r="J109" s="200"/>
    </row>
    <row r="110" spans="2:10" s="87" customFormat="1" ht="16.5" customHeight="1">
      <c r="B110" s="133"/>
      <c r="C110" s="88"/>
      <c r="D110" s="77"/>
      <c r="E110" s="77"/>
      <c r="F110" s="77"/>
      <c r="G110" s="77"/>
      <c r="H110" s="77"/>
      <c r="I110" s="86"/>
      <c r="J110" s="200"/>
    </row>
    <row r="111" spans="2:10" s="87" customFormat="1" ht="16.5" customHeight="1">
      <c r="B111" s="133"/>
      <c r="C111" s="88"/>
      <c r="D111" s="77"/>
      <c r="E111" s="77"/>
      <c r="F111" s="77"/>
      <c r="G111" s="77"/>
      <c r="H111" s="77"/>
      <c r="I111" s="86"/>
      <c r="J111" s="200"/>
    </row>
    <row r="112" spans="2:10" s="87" customFormat="1" ht="16.5" customHeight="1">
      <c r="B112" s="133"/>
      <c r="C112" s="88"/>
      <c r="D112" s="77"/>
      <c r="E112" s="77"/>
      <c r="F112" s="77"/>
      <c r="G112" s="77"/>
      <c r="H112" s="77"/>
      <c r="I112" s="86"/>
      <c r="J112" s="200"/>
    </row>
    <row r="113" spans="2:10" s="87" customFormat="1" ht="16.5" customHeight="1">
      <c r="B113" s="133"/>
      <c r="C113" s="88"/>
      <c r="D113" s="77"/>
      <c r="E113" s="77"/>
      <c r="F113" s="77"/>
      <c r="G113" s="77"/>
      <c r="H113" s="77"/>
      <c r="I113" s="86"/>
      <c r="J113" s="200"/>
    </row>
    <row r="114" spans="2:10" s="87" customFormat="1" ht="16.5" customHeight="1">
      <c r="B114" s="133"/>
      <c r="C114" s="88"/>
      <c r="D114" s="77"/>
      <c r="E114" s="77"/>
      <c r="F114" s="77"/>
      <c r="G114" s="77"/>
      <c r="H114" s="77"/>
      <c r="I114" s="86"/>
      <c r="J114" s="200"/>
    </row>
    <row r="115" spans="2:10" s="87" customFormat="1" ht="16.5" customHeight="1">
      <c r="B115" s="133"/>
      <c r="C115" s="88"/>
      <c r="D115" s="77"/>
      <c r="E115" s="77"/>
      <c r="F115" s="77"/>
      <c r="G115" s="77"/>
      <c r="H115" s="77"/>
      <c r="I115" s="86"/>
      <c r="J115" s="200"/>
    </row>
    <row r="116" spans="2:10" s="87" customFormat="1" ht="16.5" customHeight="1">
      <c r="B116" s="133"/>
      <c r="C116" s="88"/>
      <c r="D116" s="77"/>
      <c r="E116" s="77"/>
      <c r="F116" s="77"/>
      <c r="G116" s="77"/>
      <c r="H116" s="77"/>
      <c r="I116" s="86"/>
      <c r="J116" s="200"/>
    </row>
    <row r="117" spans="2:10" s="87" customFormat="1" ht="16.5" customHeight="1">
      <c r="B117" s="133"/>
      <c r="C117" s="88"/>
      <c r="D117" s="77"/>
      <c r="E117" s="77"/>
      <c r="F117" s="77"/>
      <c r="G117" s="77"/>
      <c r="H117" s="77"/>
      <c r="I117" s="86"/>
      <c r="J117" s="200"/>
    </row>
    <row r="118" spans="2:10" s="87" customFormat="1" ht="16.5" customHeight="1">
      <c r="B118" s="133"/>
      <c r="C118" s="88"/>
      <c r="D118" s="77"/>
      <c r="E118" s="77"/>
      <c r="F118" s="77"/>
      <c r="G118" s="77"/>
      <c r="H118" s="77"/>
      <c r="I118" s="86"/>
      <c r="J118" s="200"/>
    </row>
    <row r="119" spans="2:10" s="87" customFormat="1" ht="16.5" customHeight="1">
      <c r="B119" s="133"/>
      <c r="C119" s="88"/>
      <c r="D119" s="77"/>
      <c r="E119" s="77"/>
      <c r="F119" s="77"/>
      <c r="G119" s="77"/>
      <c r="H119" s="77"/>
      <c r="I119" s="86"/>
      <c r="J119" s="200"/>
    </row>
    <row r="120" spans="2:10" s="87" customFormat="1" ht="16.5" customHeight="1">
      <c r="B120" s="133"/>
      <c r="C120" s="88"/>
      <c r="D120" s="77"/>
      <c r="E120" s="77"/>
      <c r="F120" s="77"/>
      <c r="G120" s="77"/>
      <c r="H120" s="77"/>
      <c r="I120" s="86"/>
      <c r="J120" s="200"/>
    </row>
    <row r="121" spans="2:10" s="87" customFormat="1" ht="16.5" customHeight="1">
      <c r="B121" s="133"/>
      <c r="C121" s="88"/>
      <c r="D121" s="77"/>
      <c r="E121" s="77"/>
      <c r="F121" s="77"/>
      <c r="G121" s="77"/>
      <c r="H121" s="77"/>
      <c r="I121" s="86"/>
      <c r="J121" s="200"/>
    </row>
    <row r="122" spans="2:10" s="87" customFormat="1" ht="16.5" customHeight="1">
      <c r="B122" s="133"/>
      <c r="C122" s="88"/>
      <c r="D122" s="77"/>
      <c r="E122" s="77"/>
      <c r="F122" s="77"/>
      <c r="G122" s="77"/>
      <c r="H122" s="77"/>
      <c r="I122" s="86"/>
      <c r="J122" s="200"/>
    </row>
    <row r="123" spans="2:10" s="87" customFormat="1" ht="16.5" customHeight="1">
      <c r="B123" s="133"/>
      <c r="C123" s="88"/>
      <c r="D123" s="77"/>
      <c r="E123" s="77"/>
      <c r="F123" s="77"/>
      <c r="G123" s="77"/>
      <c r="H123" s="77"/>
      <c r="I123" s="86"/>
      <c r="J123" s="200"/>
    </row>
    <row r="124" spans="2:10" s="87" customFormat="1" ht="16.5" customHeight="1">
      <c r="B124" s="133"/>
      <c r="C124" s="88"/>
      <c r="D124" s="77"/>
      <c r="E124" s="77"/>
      <c r="F124" s="77"/>
      <c r="G124" s="77"/>
      <c r="H124" s="77"/>
      <c r="I124" s="86"/>
      <c r="J124" s="200"/>
    </row>
    <row r="125" spans="2:10" s="87" customFormat="1" ht="16.5" customHeight="1">
      <c r="B125" s="133"/>
      <c r="C125" s="88"/>
      <c r="D125" s="77"/>
      <c r="E125" s="77"/>
      <c r="F125" s="77"/>
      <c r="G125" s="77"/>
      <c r="H125" s="77"/>
      <c r="I125" s="86"/>
      <c r="J125" s="200"/>
    </row>
    <row r="126" spans="2:10" s="87" customFormat="1" ht="16.5" customHeight="1">
      <c r="B126" s="133"/>
      <c r="C126" s="88"/>
      <c r="D126" s="77"/>
      <c r="E126" s="77"/>
      <c r="F126" s="77"/>
      <c r="G126" s="77"/>
      <c r="H126" s="77"/>
      <c r="I126" s="86"/>
      <c r="J126" s="200"/>
    </row>
    <row r="127" spans="2:10" s="87" customFormat="1" ht="16.5" customHeight="1">
      <c r="B127" s="133"/>
      <c r="C127" s="88"/>
      <c r="D127" s="77"/>
      <c r="E127" s="77"/>
      <c r="F127" s="77"/>
      <c r="G127" s="77"/>
      <c r="H127" s="77"/>
      <c r="I127" s="86"/>
      <c r="J127" s="200"/>
    </row>
    <row r="128" spans="2:10" s="87" customFormat="1" ht="16.5" customHeight="1">
      <c r="B128" s="133"/>
      <c r="C128" s="88"/>
      <c r="D128" s="77"/>
      <c r="E128" s="77"/>
      <c r="F128" s="77"/>
      <c r="G128" s="77"/>
      <c r="H128" s="77"/>
      <c r="I128" s="86"/>
      <c r="J128" s="200"/>
    </row>
    <row r="129" spans="2:10" s="87" customFormat="1" ht="16.5" customHeight="1">
      <c r="B129" s="133"/>
      <c r="C129" s="88"/>
      <c r="D129" s="77"/>
      <c r="E129" s="77"/>
      <c r="F129" s="77"/>
      <c r="G129" s="77"/>
      <c r="H129" s="77"/>
      <c r="I129" s="86"/>
      <c r="J129" s="200"/>
    </row>
    <row r="130" spans="2:10" s="87" customFormat="1" ht="16.5" customHeight="1">
      <c r="B130" s="133"/>
      <c r="C130" s="88"/>
      <c r="D130" s="77"/>
      <c r="E130" s="77"/>
      <c r="F130" s="77"/>
      <c r="G130" s="77"/>
      <c r="H130" s="77"/>
      <c r="I130" s="86"/>
      <c r="J130" s="200"/>
    </row>
    <row r="131" spans="2:10" s="87" customFormat="1" ht="16.5" customHeight="1">
      <c r="B131" s="133"/>
      <c r="C131" s="88"/>
      <c r="D131" s="77"/>
      <c r="E131" s="77"/>
      <c r="F131" s="77"/>
      <c r="G131" s="77"/>
      <c r="H131" s="77"/>
      <c r="I131" s="86"/>
      <c r="J131" s="200"/>
    </row>
    <row r="132" spans="2:10" s="87" customFormat="1" ht="16.5" customHeight="1">
      <c r="B132" s="133"/>
      <c r="C132" s="88"/>
      <c r="D132" s="77"/>
      <c r="E132" s="77"/>
      <c r="F132" s="77"/>
      <c r="G132" s="77"/>
      <c r="H132" s="77"/>
      <c r="I132" s="86"/>
      <c r="J132" s="200"/>
    </row>
    <row r="133" spans="2:10" s="87" customFormat="1" ht="16.5" customHeight="1">
      <c r="B133" s="133"/>
      <c r="C133" s="88"/>
      <c r="D133" s="77"/>
      <c r="E133" s="77"/>
      <c r="F133" s="77"/>
      <c r="G133" s="77"/>
      <c r="H133" s="77"/>
      <c r="I133" s="86"/>
      <c r="J133" s="200"/>
    </row>
    <row r="134" spans="2:10" s="87" customFormat="1" ht="16.5" customHeight="1">
      <c r="B134" s="133"/>
      <c r="C134" s="88"/>
      <c r="D134" s="77"/>
      <c r="E134" s="77"/>
      <c r="F134" s="77"/>
      <c r="G134" s="77"/>
      <c r="H134" s="77"/>
      <c r="I134" s="86"/>
      <c r="J134" s="200"/>
    </row>
    <row r="135" spans="2:10" s="87" customFormat="1" ht="16.5" customHeight="1">
      <c r="B135" s="133"/>
      <c r="C135" s="88"/>
      <c r="D135" s="77"/>
      <c r="E135" s="77"/>
      <c r="F135" s="77"/>
      <c r="G135" s="77"/>
      <c r="H135" s="77"/>
      <c r="I135" s="86"/>
      <c r="J135" s="200"/>
    </row>
    <row r="136" spans="2:10" s="87" customFormat="1" ht="16.5" customHeight="1">
      <c r="B136" s="133"/>
      <c r="C136" s="88"/>
      <c r="D136" s="77"/>
      <c r="E136" s="77"/>
      <c r="F136" s="77"/>
      <c r="G136" s="77"/>
      <c r="H136" s="77"/>
      <c r="I136" s="86"/>
      <c r="J136" s="200"/>
    </row>
    <row r="137" spans="2:10" s="87" customFormat="1" ht="16.5" customHeight="1">
      <c r="B137" s="133"/>
      <c r="C137" s="88"/>
      <c r="D137" s="77"/>
      <c r="E137" s="77"/>
      <c r="F137" s="77"/>
      <c r="G137" s="77"/>
      <c r="H137" s="77"/>
      <c r="I137" s="86"/>
      <c r="J137" s="200"/>
    </row>
    <row r="138" spans="2:10" s="87" customFormat="1" ht="16.5" customHeight="1">
      <c r="B138" s="133"/>
      <c r="C138" s="88"/>
      <c r="D138" s="77"/>
      <c r="E138" s="77"/>
      <c r="F138" s="77"/>
      <c r="G138" s="77"/>
      <c r="H138" s="77"/>
      <c r="I138" s="86"/>
      <c r="J138" s="200"/>
    </row>
    <row r="139" spans="2:10" s="87" customFormat="1" ht="16.5" customHeight="1">
      <c r="B139" s="133"/>
      <c r="C139" s="88"/>
      <c r="D139" s="77"/>
      <c r="E139" s="77"/>
      <c r="F139" s="77"/>
      <c r="G139" s="77"/>
      <c r="H139" s="77"/>
      <c r="I139" s="86"/>
      <c r="J139" s="200"/>
    </row>
    <row r="140" spans="2:10" s="87" customFormat="1" ht="16.5" customHeight="1">
      <c r="B140" s="133"/>
      <c r="C140" s="88"/>
      <c r="D140" s="77"/>
      <c r="E140" s="77"/>
      <c r="F140" s="77"/>
      <c r="G140" s="77"/>
      <c r="H140" s="77"/>
      <c r="I140" s="86"/>
      <c r="J140" s="200"/>
    </row>
    <row r="141" spans="2:10" s="87" customFormat="1" ht="16.5" customHeight="1">
      <c r="B141" s="133"/>
      <c r="C141" s="88"/>
      <c r="D141" s="77"/>
      <c r="E141" s="77"/>
      <c r="F141" s="77"/>
      <c r="G141" s="77"/>
      <c r="H141" s="77"/>
      <c r="I141" s="86"/>
      <c r="J141" s="200"/>
    </row>
    <row r="142" spans="2:10" s="87" customFormat="1" ht="16.5" customHeight="1">
      <c r="B142" s="133"/>
      <c r="C142" s="88"/>
      <c r="D142" s="77"/>
      <c r="E142" s="77"/>
      <c r="F142" s="77"/>
      <c r="G142" s="77"/>
      <c r="H142" s="77"/>
      <c r="I142" s="86"/>
      <c r="J142" s="200"/>
    </row>
    <row r="143" spans="2:10" s="87" customFormat="1" ht="16.5" customHeight="1">
      <c r="B143" s="133"/>
      <c r="C143" s="77"/>
      <c r="D143" s="77"/>
      <c r="E143" s="77"/>
      <c r="F143" s="77"/>
      <c r="G143" s="77"/>
      <c r="H143" s="77"/>
      <c r="I143" s="86"/>
      <c r="J143" s="200"/>
    </row>
    <row r="144" spans="2:10" s="87" customFormat="1" ht="16.5" customHeight="1">
      <c r="B144" s="133"/>
      <c r="C144" s="77"/>
      <c r="D144" s="77"/>
      <c r="E144" s="77"/>
      <c r="F144" s="77"/>
      <c r="G144" s="77"/>
      <c r="H144" s="77"/>
      <c r="I144" s="86"/>
      <c r="J144" s="200"/>
    </row>
    <row r="145" spans="2:10" s="87" customFormat="1" ht="16.5" customHeight="1">
      <c r="B145" s="133"/>
      <c r="C145" s="77"/>
      <c r="D145" s="77"/>
      <c r="E145" s="77"/>
      <c r="F145" s="77"/>
      <c r="G145" s="77"/>
      <c r="H145" s="77"/>
      <c r="I145" s="86"/>
      <c r="J145" s="200"/>
    </row>
    <row r="146" spans="2:10" s="87" customFormat="1" ht="16.5" customHeight="1">
      <c r="B146" s="133"/>
      <c r="C146" s="77"/>
      <c r="D146" s="77"/>
      <c r="E146" s="77"/>
      <c r="F146" s="77"/>
      <c r="G146" s="77"/>
      <c r="H146" s="77"/>
      <c r="I146" s="86"/>
      <c r="J146" s="200"/>
    </row>
    <row r="147" spans="2:10" s="87" customFormat="1" ht="16.5" customHeight="1">
      <c r="B147" s="133"/>
      <c r="C147" s="77"/>
      <c r="D147" s="77"/>
      <c r="E147" s="77"/>
      <c r="F147" s="77"/>
      <c r="G147" s="77"/>
      <c r="H147" s="77"/>
      <c r="I147" s="86"/>
      <c r="J147" s="200"/>
    </row>
    <row r="148" spans="2:10" s="87" customFormat="1" ht="16.5" customHeight="1">
      <c r="B148" s="133"/>
      <c r="C148" s="77"/>
      <c r="D148" s="77"/>
      <c r="E148" s="77"/>
      <c r="F148" s="77"/>
      <c r="G148" s="77"/>
      <c r="H148" s="77"/>
      <c r="I148" s="86"/>
      <c r="J148" s="200"/>
    </row>
    <row r="149" spans="2:10" s="87" customFormat="1" ht="16.5" customHeight="1">
      <c r="B149" s="133"/>
      <c r="C149" s="77"/>
      <c r="D149" s="77"/>
      <c r="E149" s="77"/>
      <c r="F149" s="77"/>
      <c r="G149" s="77"/>
      <c r="H149" s="77"/>
      <c r="I149" s="86"/>
      <c r="J149" s="200"/>
    </row>
    <row r="150" spans="2:10" s="87" customFormat="1" ht="16.5" customHeight="1">
      <c r="B150" s="133"/>
      <c r="C150" s="77"/>
      <c r="D150" s="77"/>
      <c r="E150" s="77"/>
      <c r="F150" s="77"/>
      <c r="G150" s="77"/>
      <c r="H150" s="77"/>
      <c r="I150" s="86"/>
      <c r="J150" s="200"/>
    </row>
    <row r="151" spans="2:10" s="87" customFormat="1" ht="16.5" customHeight="1">
      <c r="B151" s="133"/>
      <c r="C151" s="77"/>
      <c r="D151" s="77"/>
      <c r="E151" s="77"/>
      <c r="F151" s="77"/>
      <c r="G151" s="77"/>
      <c r="H151" s="77"/>
      <c r="I151" s="86"/>
      <c r="J151" s="200"/>
    </row>
    <row r="152" spans="2:10" s="87" customFormat="1" ht="16.5" customHeight="1">
      <c r="B152" s="133"/>
      <c r="C152" s="77"/>
      <c r="D152" s="77"/>
      <c r="E152" s="77"/>
      <c r="F152" s="77"/>
      <c r="G152" s="77"/>
      <c r="H152" s="77"/>
      <c r="I152" s="86"/>
      <c r="J152" s="200"/>
    </row>
    <row r="153" spans="2:10" s="87" customFormat="1" ht="16.5" customHeight="1">
      <c r="B153" s="133"/>
      <c r="C153" s="77"/>
      <c r="D153" s="77"/>
      <c r="E153" s="77"/>
      <c r="F153" s="77"/>
      <c r="G153" s="77"/>
      <c r="H153" s="77"/>
      <c r="I153" s="86"/>
      <c r="J153" s="200"/>
    </row>
    <row r="154" spans="2:10" s="87" customFormat="1" ht="16.5" customHeight="1">
      <c r="B154" s="133"/>
      <c r="C154" s="77"/>
      <c r="D154" s="77"/>
      <c r="E154" s="77"/>
      <c r="F154" s="77"/>
      <c r="G154" s="77"/>
      <c r="H154" s="77"/>
      <c r="I154" s="86"/>
      <c r="J154" s="200"/>
    </row>
    <row r="155" spans="2:10" s="87" customFormat="1" ht="16.5" customHeight="1">
      <c r="B155" s="133"/>
      <c r="C155" s="77"/>
      <c r="D155" s="77"/>
      <c r="E155" s="77"/>
      <c r="F155" s="77"/>
      <c r="G155" s="77"/>
      <c r="H155" s="77"/>
      <c r="I155" s="86"/>
      <c r="J155" s="200"/>
    </row>
    <row r="156" spans="2:10" s="87" customFormat="1" ht="16.5" customHeight="1">
      <c r="B156" s="133"/>
      <c r="C156" s="77"/>
      <c r="D156" s="77"/>
      <c r="E156" s="77"/>
      <c r="F156" s="77"/>
      <c r="G156" s="77"/>
      <c r="H156" s="77"/>
      <c r="I156" s="86"/>
      <c r="J156" s="200"/>
    </row>
    <row r="157" spans="2:10" s="87" customFormat="1" ht="16.5" customHeight="1">
      <c r="B157" s="133"/>
      <c r="C157" s="77"/>
      <c r="D157" s="77"/>
      <c r="E157" s="77"/>
      <c r="F157" s="77"/>
      <c r="G157" s="77"/>
      <c r="H157" s="77"/>
      <c r="I157" s="86"/>
      <c r="J157" s="200"/>
    </row>
    <row r="158" spans="2:10" s="87" customFormat="1" ht="16.5" customHeight="1">
      <c r="B158" s="133"/>
      <c r="C158" s="77"/>
      <c r="D158" s="77"/>
      <c r="E158" s="77"/>
      <c r="F158" s="77"/>
      <c r="G158" s="77"/>
      <c r="H158" s="77"/>
      <c r="I158" s="86"/>
      <c r="J158" s="200"/>
    </row>
    <row r="159" spans="2:10" s="87" customFormat="1" ht="16.5" customHeight="1">
      <c r="B159" s="133"/>
      <c r="C159" s="77"/>
      <c r="D159" s="77"/>
      <c r="E159" s="77"/>
      <c r="F159" s="77"/>
      <c r="G159" s="77"/>
      <c r="H159" s="77"/>
      <c r="I159" s="86"/>
      <c r="J159" s="200"/>
    </row>
    <row r="160" spans="2:10" s="87" customFormat="1" ht="16.5" customHeight="1">
      <c r="B160" s="133"/>
      <c r="C160" s="77"/>
      <c r="D160" s="77"/>
      <c r="E160" s="77"/>
      <c r="F160" s="77"/>
      <c r="G160" s="77"/>
      <c r="H160" s="77"/>
      <c r="I160" s="86"/>
      <c r="J160" s="200"/>
    </row>
    <row r="161" spans="2:10" s="87" customFormat="1" ht="16.5" customHeight="1">
      <c r="B161" s="133"/>
      <c r="C161" s="77"/>
      <c r="D161" s="77"/>
      <c r="E161" s="77"/>
      <c r="F161" s="77"/>
      <c r="G161" s="77"/>
      <c r="H161" s="77"/>
      <c r="I161" s="86"/>
      <c r="J161" s="200"/>
    </row>
    <row r="162" spans="2:10" s="87" customFormat="1" ht="16.5" customHeight="1">
      <c r="B162" s="133"/>
      <c r="C162" s="77"/>
      <c r="D162" s="77"/>
      <c r="E162" s="77"/>
      <c r="F162" s="77"/>
      <c r="G162" s="77"/>
      <c r="H162" s="77"/>
      <c r="I162" s="86"/>
      <c r="J162" s="200"/>
    </row>
    <row r="163" spans="2:10" s="87" customFormat="1" ht="16.5" customHeight="1">
      <c r="B163" s="133"/>
      <c r="C163" s="77"/>
      <c r="D163" s="77"/>
      <c r="E163" s="77"/>
      <c r="F163" s="77"/>
      <c r="G163" s="77"/>
      <c r="H163" s="77"/>
      <c r="I163" s="86"/>
      <c r="J163" s="200"/>
    </row>
    <row r="164" spans="2:10" s="87" customFormat="1" ht="16.5" customHeight="1">
      <c r="B164" s="133"/>
      <c r="C164" s="77"/>
      <c r="D164" s="77"/>
      <c r="E164" s="77"/>
      <c r="F164" s="77"/>
      <c r="G164" s="77"/>
      <c r="H164" s="77"/>
      <c r="I164" s="86"/>
      <c r="J164" s="200"/>
    </row>
    <row r="165" spans="2:10" s="87" customFormat="1" ht="16.5" customHeight="1">
      <c r="B165" s="133"/>
      <c r="C165" s="77"/>
      <c r="D165" s="77"/>
      <c r="E165" s="77"/>
      <c r="F165" s="77"/>
      <c r="G165" s="77"/>
      <c r="H165" s="77"/>
      <c r="I165" s="86"/>
      <c r="J165" s="200"/>
    </row>
    <row r="166" spans="2:10" s="87" customFormat="1" ht="16.5" customHeight="1">
      <c r="B166" s="133"/>
      <c r="C166" s="77"/>
      <c r="D166" s="77"/>
      <c r="E166" s="77"/>
      <c r="F166" s="77"/>
      <c r="G166" s="77"/>
      <c r="H166" s="77"/>
      <c r="I166" s="86"/>
      <c r="J166" s="200"/>
    </row>
    <row r="167" spans="2:10" s="87" customFormat="1" ht="16.5" customHeight="1">
      <c r="B167" s="133"/>
      <c r="C167" s="77"/>
      <c r="D167" s="77"/>
      <c r="E167" s="77"/>
      <c r="F167" s="77"/>
      <c r="G167" s="77"/>
      <c r="H167" s="77"/>
      <c r="I167" s="86"/>
      <c r="J167" s="200"/>
    </row>
    <row r="168" spans="2:10" s="87" customFormat="1" ht="16.5" customHeight="1">
      <c r="B168" s="133"/>
      <c r="C168" s="77"/>
      <c r="D168" s="77"/>
      <c r="E168" s="77"/>
      <c r="F168" s="77"/>
      <c r="G168" s="77"/>
      <c r="H168" s="77"/>
      <c r="I168" s="86"/>
      <c r="J168" s="200"/>
    </row>
    <row r="169" spans="2:10" s="87" customFormat="1" ht="16.5" customHeight="1">
      <c r="B169" s="133"/>
      <c r="C169" s="77"/>
      <c r="D169" s="77"/>
      <c r="E169" s="77"/>
      <c r="F169" s="77"/>
      <c r="G169" s="77"/>
      <c r="H169" s="77"/>
      <c r="I169" s="86"/>
      <c r="J169" s="200"/>
    </row>
    <row r="170" spans="2:10" s="87" customFormat="1" ht="16.5" customHeight="1">
      <c r="B170" s="133"/>
      <c r="C170" s="77"/>
      <c r="D170" s="77"/>
      <c r="E170" s="77"/>
      <c r="F170" s="77"/>
      <c r="G170" s="77"/>
      <c r="H170" s="77"/>
      <c r="I170" s="86"/>
      <c r="J170" s="200"/>
    </row>
    <row r="171" spans="2:10" s="87" customFormat="1" ht="16.5" customHeight="1">
      <c r="B171" s="133"/>
      <c r="C171" s="77"/>
      <c r="D171" s="77"/>
      <c r="E171" s="77"/>
      <c r="F171" s="77"/>
      <c r="G171" s="77"/>
      <c r="H171" s="77"/>
      <c r="I171" s="86"/>
      <c r="J171" s="200"/>
    </row>
    <row r="172" spans="2:10" s="87" customFormat="1" ht="16.5" customHeight="1">
      <c r="B172" s="133"/>
      <c r="C172" s="77"/>
      <c r="D172" s="77"/>
      <c r="E172" s="77"/>
      <c r="F172" s="77"/>
      <c r="G172" s="77"/>
      <c r="H172" s="77"/>
      <c r="I172" s="86"/>
      <c r="J172" s="200"/>
    </row>
    <row r="173" spans="2:10" s="87" customFormat="1" ht="16.5" customHeight="1">
      <c r="B173" s="133"/>
      <c r="C173" s="77"/>
      <c r="D173" s="77"/>
      <c r="E173" s="77"/>
      <c r="F173" s="77"/>
      <c r="G173" s="77"/>
      <c r="H173" s="77"/>
      <c r="I173" s="86"/>
      <c r="J173" s="200"/>
    </row>
    <row r="174" spans="2:10" s="87" customFormat="1" ht="15">
      <c r="B174" s="88"/>
      <c r="C174" s="77"/>
      <c r="D174" s="77"/>
      <c r="E174" s="77"/>
      <c r="F174" s="77"/>
      <c r="G174" s="77"/>
      <c r="H174" s="77"/>
      <c r="I174" s="86"/>
      <c r="J174" s="201"/>
    </row>
    <row r="175" spans="2:9" ht="15">
      <c r="B175" s="88"/>
      <c r="I175" s="88"/>
    </row>
    <row r="176" spans="2:9" ht="15">
      <c r="B176" s="88"/>
      <c r="I176" s="88"/>
    </row>
  </sheetData>
  <sheetProtection algorithmName="SHA-512" hashValue="atb40r+gdGZFM9/LVjW70PZENF5mvXpPOnB8KMRApu+Z5YQUDDUttomrMdZp7vms3ROpx89kQfNfhGFA+2K5TA==" saltValue="BBDbmI9O2tekqEu8DEsGEg==" spinCount="100000" sheet="1" objects="1" scenarios="1" formatCells="0" formatColumns="0" formatRows="0"/>
  <mergeCells count="8">
    <mergeCell ref="H2:H5"/>
    <mergeCell ref="B6:B19"/>
    <mergeCell ref="B2:B5"/>
    <mergeCell ref="C2:C5"/>
    <mergeCell ref="D2:D5"/>
    <mergeCell ref="E2:E5"/>
    <mergeCell ref="F2:F5"/>
    <mergeCell ref="G2:G5"/>
  </mergeCells>
  <printOptions/>
  <pageMargins left="0.7" right="0.7" top="0.75" bottom="0.75" header="0.3" footer="0.3"/>
  <pageSetup blackAndWhite="1" fitToHeight="1" fitToWidth="1" horizontalDpi="600" verticalDpi="600" orientation="portrait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  <pageSetUpPr fitToPage="1"/>
  </sheetPr>
  <dimension ref="B1:L181"/>
  <sheetViews>
    <sheetView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D8" sqref="D8"/>
    </sheetView>
  </sheetViews>
  <sheetFormatPr defaultColWidth="9.140625" defaultRowHeight="15"/>
  <cols>
    <col min="1" max="1" width="1.28515625" style="77" customWidth="1"/>
    <col min="2" max="2" width="23.8515625" style="77" customWidth="1"/>
    <col min="3" max="3" width="19.00390625" style="77" customWidth="1"/>
    <col min="4" max="4" width="78.140625" style="77" customWidth="1"/>
    <col min="5" max="6" width="9.140625" style="77" customWidth="1"/>
    <col min="7" max="7" width="16.140625" style="77" customWidth="1"/>
    <col min="8" max="8" width="18.00390625" style="77" customWidth="1"/>
    <col min="9" max="9" width="9.140625" style="77" customWidth="1"/>
    <col min="10" max="10" width="27.140625" style="77" customWidth="1"/>
    <col min="11" max="11" width="14.00390625" style="77" customWidth="1"/>
    <col min="12" max="12" width="16.8515625" style="77" customWidth="1"/>
    <col min="13" max="13" width="19.57421875" style="77" customWidth="1"/>
    <col min="14" max="16384" width="9.140625" style="77" customWidth="1"/>
  </cols>
  <sheetData>
    <row r="1" spans="2:11" ht="15" thickBot="1">
      <c r="B1" s="138"/>
      <c r="C1" s="138"/>
      <c r="D1" s="138"/>
      <c r="E1" s="138"/>
      <c r="F1" s="138"/>
      <c r="G1" s="138"/>
      <c r="H1" s="138"/>
      <c r="K1" s="139"/>
    </row>
    <row r="2" spans="2:11" s="84" customFormat="1" ht="15.75" customHeight="1">
      <c r="B2" s="272" t="s">
        <v>77</v>
      </c>
      <c r="C2" s="275" t="s">
        <v>2</v>
      </c>
      <c r="D2" s="278" t="s">
        <v>3</v>
      </c>
      <c r="E2" s="278" t="s">
        <v>4</v>
      </c>
      <c r="F2" s="275" t="s">
        <v>5</v>
      </c>
      <c r="G2" s="278" t="s">
        <v>6</v>
      </c>
      <c r="H2" s="269" t="s">
        <v>7</v>
      </c>
      <c r="I2" s="81"/>
      <c r="J2" s="203"/>
      <c r="K2" s="141"/>
    </row>
    <row r="3" spans="2:11" s="87" customFormat="1" ht="15">
      <c r="B3" s="273"/>
      <c r="C3" s="276"/>
      <c r="D3" s="279"/>
      <c r="E3" s="279"/>
      <c r="F3" s="276"/>
      <c r="G3" s="279"/>
      <c r="H3" s="270"/>
      <c r="I3" s="86"/>
      <c r="J3" s="203"/>
      <c r="K3" s="143"/>
    </row>
    <row r="4" spans="2:11" ht="14.25" customHeight="1">
      <c r="B4" s="273"/>
      <c r="C4" s="276"/>
      <c r="D4" s="279"/>
      <c r="E4" s="279"/>
      <c r="F4" s="276"/>
      <c r="G4" s="279"/>
      <c r="H4" s="270"/>
      <c r="I4" s="88"/>
      <c r="J4" s="205"/>
      <c r="K4" s="139"/>
    </row>
    <row r="5" spans="2:11" ht="24.75" customHeight="1" thickBot="1">
      <c r="B5" s="274"/>
      <c r="C5" s="277"/>
      <c r="D5" s="280"/>
      <c r="E5" s="280"/>
      <c r="F5" s="277"/>
      <c r="G5" s="280"/>
      <c r="H5" s="271"/>
      <c r="I5" s="88"/>
      <c r="J5" s="206"/>
      <c r="K5" s="147"/>
    </row>
    <row r="6" spans="2:12" ht="15" customHeight="1">
      <c r="B6" s="281" t="s">
        <v>42</v>
      </c>
      <c r="C6" s="179"/>
      <c r="D6" s="149" t="s">
        <v>16</v>
      </c>
      <c r="E6" s="149"/>
      <c r="F6" s="149"/>
      <c r="G6" s="149"/>
      <c r="H6" s="222"/>
      <c r="I6" s="88"/>
      <c r="K6" s="88"/>
      <c r="L6" s="205"/>
    </row>
    <row r="7" spans="2:11" ht="15">
      <c r="B7" s="282"/>
      <c r="C7" s="183"/>
      <c r="D7" s="167" t="s">
        <v>115</v>
      </c>
      <c r="E7" s="168" t="s">
        <v>0</v>
      </c>
      <c r="F7" s="228">
        <v>1</v>
      </c>
      <c r="G7" s="202">
        <v>0</v>
      </c>
      <c r="H7" s="233">
        <f>G7*F7</f>
        <v>0</v>
      </c>
      <c r="I7" s="88"/>
      <c r="J7" s="243"/>
      <c r="K7" s="88"/>
    </row>
    <row r="8" spans="2:11" ht="25.5">
      <c r="B8" s="282"/>
      <c r="C8" s="183"/>
      <c r="D8" s="301" t="s">
        <v>116</v>
      </c>
      <c r="E8" s="168" t="s">
        <v>0</v>
      </c>
      <c r="F8" s="228">
        <v>36</v>
      </c>
      <c r="G8" s="202">
        <v>0</v>
      </c>
      <c r="H8" s="233">
        <f>G8*F8</f>
        <v>0</v>
      </c>
      <c r="I8" s="88"/>
      <c r="J8" s="243"/>
      <c r="K8" s="88"/>
    </row>
    <row r="9" spans="2:11" ht="15">
      <c r="B9" s="282"/>
      <c r="C9" s="183"/>
      <c r="D9" s="167" t="s">
        <v>99</v>
      </c>
      <c r="E9" s="227" t="s">
        <v>0</v>
      </c>
      <c r="F9" s="228">
        <v>36</v>
      </c>
      <c r="G9" s="202">
        <v>0</v>
      </c>
      <c r="H9" s="233">
        <f>G9*F9</f>
        <v>0</v>
      </c>
      <c r="I9" s="88"/>
      <c r="J9" s="243"/>
      <c r="K9" s="88"/>
    </row>
    <row r="10" spans="2:12" ht="15" customHeight="1" thickBot="1">
      <c r="B10" s="282"/>
      <c r="C10" s="183"/>
      <c r="D10" s="158" t="s">
        <v>17</v>
      </c>
      <c r="E10" s="175" t="s">
        <v>15</v>
      </c>
      <c r="F10" s="176">
        <v>0.5</v>
      </c>
      <c r="G10" s="226">
        <f>0.01*(H7+H8+H9)</f>
        <v>0</v>
      </c>
      <c r="H10" s="234">
        <f>G10</f>
        <v>0</v>
      </c>
      <c r="I10" s="88"/>
      <c r="J10" s="236"/>
      <c r="L10" s="156"/>
    </row>
    <row r="11" spans="2:12" s="162" customFormat="1" ht="15" customHeight="1">
      <c r="B11" s="282"/>
      <c r="C11" s="192"/>
      <c r="D11" s="149" t="s">
        <v>18</v>
      </c>
      <c r="E11" s="149"/>
      <c r="F11" s="149"/>
      <c r="G11" s="149"/>
      <c r="H11" s="150"/>
      <c r="I11" s="160"/>
      <c r="J11" s="243"/>
      <c r="L11" s="161"/>
    </row>
    <row r="12" spans="2:12" s="162" customFormat="1" ht="15" customHeight="1">
      <c r="B12" s="282"/>
      <c r="C12" s="192"/>
      <c r="D12" s="174" t="s">
        <v>19</v>
      </c>
      <c r="E12" s="175" t="s">
        <v>15</v>
      </c>
      <c r="F12" s="176">
        <v>5</v>
      </c>
      <c r="G12" s="226">
        <f>0.05*(H16+H17+H18+H20)</f>
        <v>0</v>
      </c>
      <c r="H12" s="234">
        <f>+G12</f>
        <v>0</v>
      </c>
      <c r="I12" s="160"/>
      <c r="J12" s="243"/>
      <c r="L12" s="161"/>
    </row>
    <row r="13" spans="2:12" s="162" customFormat="1" ht="15" customHeight="1" thickBot="1">
      <c r="B13" s="282"/>
      <c r="C13" s="192"/>
      <c r="D13" s="174" t="s">
        <v>20</v>
      </c>
      <c r="E13" s="175" t="s">
        <v>15</v>
      </c>
      <c r="F13" s="176">
        <v>3</v>
      </c>
      <c r="G13" s="226">
        <f>0.03*(H16+H17+H18+H20)</f>
        <v>0</v>
      </c>
      <c r="H13" s="234">
        <f>+G13</f>
        <v>0</v>
      </c>
      <c r="I13" s="160"/>
      <c r="J13" s="243"/>
      <c r="L13" s="161"/>
    </row>
    <row r="14" spans="2:12" s="162" customFormat="1" ht="15" customHeight="1">
      <c r="B14" s="282"/>
      <c r="C14" s="179"/>
      <c r="D14" s="180" t="s">
        <v>8</v>
      </c>
      <c r="E14" s="180"/>
      <c r="F14" s="180"/>
      <c r="G14" s="180"/>
      <c r="H14" s="181"/>
      <c r="I14" s="160"/>
      <c r="J14" s="243"/>
      <c r="L14" s="161"/>
    </row>
    <row r="15" spans="2:12" s="162" customFormat="1" ht="15" customHeight="1">
      <c r="B15" s="282"/>
      <c r="C15" s="192"/>
      <c r="D15" s="184" t="s">
        <v>9</v>
      </c>
      <c r="E15" s="185"/>
      <c r="F15" s="185"/>
      <c r="G15" s="185"/>
      <c r="H15" s="186"/>
      <c r="I15" s="160"/>
      <c r="J15" s="243"/>
      <c r="L15" s="161"/>
    </row>
    <row r="16" spans="2:12" ht="15" customHeight="1">
      <c r="B16" s="282"/>
      <c r="C16" s="192"/>
      <c r="D16" s="158" t="s">
        <v>43</v>
      </c>
      <c r="E16" s="164" t="s">
        <v>0</v>
      </c>
      <c r="F16" s="176">
        <v>1</v>
      </c>
      <c r="G16" s="202">
        <v>0</v>
      </c>
      <c r="H16" s="234">
        <f>G16*F16</f>
        <v>0</v>
      </c>
      <c r="I16" s="88"/>
      <c r="J16" s="243"/>
      <c r="L16" s="156"/>
    </row>
    <row r="17" spans="2:10" ht="15" customHeight="1">
      <c r="B17" s="282"/>
      <c r="C17" s="192"/>
      <c r="D17" s="158" t="s">
        <v>44</v>
      </c>
      <c r="E17" s="164" t="s">
        <v>0</v>
      </c>
      <c r="F17" s="176">
        <v>36</v>
      </c>
      <c r="G17" s="202">
        <v>0</v>
      </c>
      <c r="H17" s="234">
        <f>G17*F17</f>
        <v>0</v>
      </c>
      <c r="I17" s="88"/>
      <c r="J17" s="243"/>
    </row>
    <row r="18" spans="2:10" ht="15" customHeight="1">
      <c r="B18" s="282"/>
      <c r="C18" s="192"/>
      <c r="D18" s="174" t="s">
        <v>67</v>
      </c>
      <c r="E18" s="175" t="s">
        <v>0</v>
      </c>
      <c r="F18" s="176">
        <v>36</v>
      </c>
      <c r="G18" s="202">
        <v>0</v>
      </c>
      <c r="H18" s="234">
        <f>G18*F18</f>
        <v>0</v>
      </c>
      <c r="I18" s="88"/>
      <c r="J18" s="243"/>
    </row>
    <row r="19" spans="2:10" ht="15.75" customHeight="1">
      <c r="B19" s="282"/>
      <c r="C19" s="192"/>
      <c r="D19" s="184" t="s">
        <v>11</v>
      </c>
      <c r="E19" s="185"/>
      <c r="F19" s="185"/>
      <c r="G19" s="185"/>
      <c r="H19" s="186"/>
      <c r="I19" s="88"/>
      <c r="J19" s="243"/>
    </row>
    <row r="20" spans="2:10" ht="15.75" customHeight="1">
      <c r="B20" s="282"/>
      <c r="C20" s="192"/>
      <c r="D20" s="174" t="s">
        <v>12</v>
      </c>
      <c r="E20" s="175" t="s">
        <v>1</v>
      </c>
      <c r="F20" s="176">
        <v>4</v>
      </c>
      <c r="G20" s="202">
        <v>0</v>
      </c>
      <c r="H20" s="234">
        <f>G20*F20</f>
        <v>0</v>
      </c>
      <c r="I20" s="88"/>
      <c r="J20" s="243"/>
    </row>
    <row r="21" spans="2:10" ht="15.75" customHeight="1">
      <c r="B21" s="282"/>
      <c r="C21" s="192"/>
      <c r="D21" s="184" t="s">
        <v>13</v>
      </c>
      <c r="E21" s="185"/>
      <c r="F21" s="185"/>
      <c r="G21" s="185"/>
      <c r="H21" s="186"/>
      <c r="I21" s="88"/>
      <c r="J21" s="243"/>
    </row>
    <row r="22" spans="2:10" ht="15.75" customHeight="1">
      <c r="B22" s="282"/>
      <c r="C22" s="192"/>
      <c r="D22" s="158" t="s">
        <v>14</v>
      </c>
      <c r="E22" s="164" t="s">
        <v>15</v>
      </c>
      <c r="F22" s="194">
        <v>0.5</v>
      </c>
      <c r="G22" s="226">
        <f>0.01*(H7+H8+H9)</f>
        <v>0</v>
      </c>
      <c r="H22" s="234">
        <f>G22</f>
        <v>0</v>
      </c>
      <c r="I22" s="88"/>
      <c r="J22" s="236"/>
    </row>
    <row r="23" spans="2:9" ht="15.75" customHeight="1" thickBot="1">
      <c r="B23" s="284"/>
      <c r="C23" s="196"/>
      <c r="D23" s="197"/>
      <c r="E23" s="198"/>
      <c r="F23" s="198"/>
      <c r="G23" s="197"/>
      <c r="H23" s="199">
        <f>SUM(H7:H22)</f>
        <v>0</v>
      </c>
      <c r="I23" s="88"/>
    </row>
    <row r="24" spans="2:10" s="87" customFormat="1" ht="16.5" customHeight="1">
      <c r="B24" s="219"/>
      <c r="C24" s="134"/>
      <c r="D24" s="135"/>
      <c r="E24" s="136"/>
      <c r="F24" s="136"/>
      <c r="G24" s="135"/>
      <c r="H24" s="135"/>
      <c r="I24" s="86"/>
      <c r="J24" s="200"/>
    </row>
    <row r="25" spans="2:10" s="87" customFormat="1" ht="16.5" customHeight="1">
      <c r="B25" s="219"/>
      <c r="C25" s="134"/>
      <c r="D25" s="135"/>
      <c r="E25" s="136"/>
      <c r="F25" s="136"/>
      <c r="G25" s="135"/>
      <c r="H25" s="135"/>
      <c r="I25" s="86"/>
      <c r="J25" s="200"/>
    </row>
    <row r="26" spans="2:10" s="87" customFormat="1" ht="16.5" customHeight="1">
      <c r="B26" s="219"/>
      <c r="C26" s="134"/>
      <c r="D26" s="135"/>
      <c r="E26" s="136"/>
      <c r="F26" s="136"/>
      <c r="G26" s="135"/>
      <c r="H26" s="135"/>
      <c r="I26" s="86"/>
      <c r="J26" s="200"/>
    </row>
    <row r="27" spans="2:10" s="87" customFormat="1" ht="16.5" customHeight="1">
      <c r="B27" s="219"/>
      <c r="C27" s="134"/>
      <c r="D27" s="135"/>
      <c r="E27" s="136"/>
      <c r="F27" s="136"/>
      <c r="G27" s="135"/>
      <c r="H27" s="135"/>
      <c r="I27" s="86"/>
      <c r="J27" s="200"/>
    </row>
    <row r="28" spans="2:10" s="87" customFormat="1" ht="16.5" customHeight="1">
      <c r="B28" s="219"/>
      <c r="C28" s="134"/>
      <c r="D28" s="135"/>
      <c r="E28" s="136"/>
      <c r="F28" s="136"/>
      <c r="G28" s="135"/>
      <c r="H28" s="135"/>
      <c r="I28" s="86"/>
      <c r="J28" s="200"/>
    </row>
    <row r="29" spans="2:10" s="87" customFormat="1" ht="16.5" customHeight="1">
      <c r="B29" s="219"/>
      <c r="C29" s="134"/>
      <c r="D29" s="135"/>
      <c r="E29" s="136"/>
      <c r="F29" s="136"/>
      <c r="G29" s="135"/>
      <c r="H29" s="135"/>
      <c r="I29" s="86"/>
      <c r="J29" s="200"/>
    </row>
    <row r="30" spans="2:10" s="87" customFormat="1" ht="16.5" customHeight="1">
      <c r="B30" s="219"/>
      <c r="C30" s="134"/>
      <c r="D30" s="135"/>
      <c r="E30" s="136"/>
      <c r="F30" s="136"/>
      <c r="G30" s="135"/>
      <c r="H30" s="135"/>
      <c r="I30" s="86"/>
      <c r="J30" s="200"/>
    </row>
    <row r="31" spans="2:10" s="87" customFormat="1" ht="16.5" customHeight="1">
      <c r="B31" s="219"/>
      <c r="C31" s="134"/>
      <c r="D31" s="135"/>
      <c r="E31" s="136"/>
      <c r="F31" s="136"/>
      <c r="G31" s="135"/>
      <c r="H31" s="135"/>
      <c r="I31" s="86"/>
      <c r="J31" s="200"/>
    </row>
    <row r="32" spans="2:10" s="87" customFormat="1" ht="16.5" customHeight="1">
      <c r="B32" s="219"/>
      <c r="C32" s="134"/>
      <c r="D32" s="135"/>
      <c r="E32" s="136"/>
      <c r="F32" s="136"/>
      <c r="G32" s="135"/>
      <c r="H32" s="135"/>
      <c r="I32" s="86"/>
      <c r="J32" s="200"/>
    </row>
    <row r="33" spans="2:10" s="87" customFormat="1" ht="16.5" customHeight="1">
      <c r="B33" s="219"/>
      <c r="C33" s="134"/>
      <c r="D33" s="135"/>
      <c r="E33" s="136"/>
      <c r="F33" s="136"/>
      <c r="G33" s="135"/>
      <c r="H33" s="135"/>
      <c r="I33" s="86"/>
      <c r="J33" s="200"/>
    </row>
    <row r="34" spans="2:10" s="87" customFormat="1" ht="16.5" customHeight="1">
      <c r="B34" s="219"/>
      <c r="C34" s="134"/>
      <c r="D34" s="135"/>
      <c r="E34" s="136"/>
      <c r="F34" s="136"/>
      <c r="G34" s="135"/>
      <c r="H34" s="135"/>
      <c r="I34" s="86"/>
      <c r="J34" s="200"/>
    </row>
    <row r="35" spans="2:10" s="87" customFormat="1" ht="16.5" customHeight="1">
      <c r="B35" s="219"/>
      <c r="C35" s="134"/>
      <c r="D35" s="135"/>
      <c r="E35" s="136"/>
      <c r="F35" s="136"/>
      <c r="G35" s="135"/>
      <c r="H35" s="135"/>
      <c r="I35" s="86"/>
      <c r="J35" s="200"/>
    </row>
    <row r="36" spans="2:10" s="87" customFormat="1" ht="16.5" customHeight="1">
      <c r="B36" s="219"/>
      <c r="C36" s="134"/>
      <c r="D36" s="135"/>
      <c r="E36" s="136"/>
      <c r="F36" s="136"/>
      <c r="G36" s="135"/>
      <c r="H36" s="135"/>
      <c r="I36" s="86"/>
      <c r="J36" s="200"/>
    </row>
    <row r="37" spans="2:10" s="87" customFormat="1" ht="16.5" customHeight="1">
      <c r="B37" s="219"/>
      <c r="C37" s="134"/>
      <c r="D37" s="135"/>
      <c r="E37" s="136"/>
      <c r="F37" s="136"/>
      <c r="G37" s="135"/>
      <c r="H37" s="135"/>
      <c r="I37" s="86"/>
      <c r="J37" s="200"/>
    </row>
    <row r="38" spans="2:10" s="87" customFormat="1" ht="16.5" customHeight="1">
      <c r="B38" s="219"/>
      <c r="C38" s="134"/>
      <c r="D38" s="135"/>
      <c r="E38" s="136"/>
      <c r="F38" s="136"/>
      <c r="G38" s="135"/>
      <c r="H38" s="135"/>
      <c r="I38" s="86"/>
      <c r="J38" s="200"/>
    </row>
    <row r="39" spans="2:10" s="87" customFormat="1" ht="16.5" customHeight="1">
      <c r="B39" s="219"/>
      <c r="C39" s="134"/>
      <c r="D39" s="135"/>
      <c r="E39" s="136"/>
      <c r="F39" s="136"/>
      <c r="G39" s="135"/>
      <c r="H39" s="135"/>
      <c r="I39" s="86"/>
      <c r="J39" s="200"/>
    </row>
    <row r="40" spans="2:10" s="87" customFormat="1" ht="16.5" customHeight="1">
      <c r="B40" s="219"/>
      <c r="C40" s="134"/>
      <c r="D40" s="135"/>
      <c r="E40" s="136"/>
      <c r="F40" s="136"/>
      <c r="G40" s="135"/>
      <c r="H40" s="135"/>
      <c r="I40" s="86"/>
      <c r="J40" s="200"/>
    </row>
    <row r="41" spans="2:10" s="87" customFormat="1" ht="16.5" customHeight="1">
      <c r="B41" s="219"/>
      <c r="C41" s="134"/>
      <c r="D41" s="135"/>
      <c r="E41" s="136"/>
      <c r="F41" s="136"/>
      <c r="G41" s="135"/>
      <c r="H41" s="135"/>
      <c r="I41" s="86"/>
      <c r="J41" s="200"/>
    </row>
    <row r="42" spans="2:10" s="87" customFormat="1" ht="16.5" customHeight="1">
      <c r="B42" s="219"/>
      <c r="C42" s="134"/>
      <c r="D42" s="135"/>
      <c r="E42" s="136"/>
      <c r="F42" s="136"/>
      <c r="G42" s="135"/>
      <c r="H42" s="135"/>
      <c r="I42" s="86"/>
      <c r="J42" s="200"/>
    </row>
    <row r="43" spans="2:10" s="87" customFormat="1" ht="16.5" customHeight="1">
      <c r="B43" s="219"/>
      <c r="C43" s="134"/>
      <c r="D43" s="135"/>
      <c r="E43" s="136"/>
      <c r="F43" s="136"/>
      <c r="G43" s="135"/>
      <c r="H43" s="135"/>
      <c r="I43" s="86"/>
      <c r="J43" s="200"/>
    </row>
    <row r="44" spans="2:10" s="87" customFormat="1" ht="16.5" customHeight="1">
      <c r="B44" s="219"/>
      <c r="C44" s="134"/>
      <c r="D44" s="135"/>
      <c r="E44" s="136"/>
      <c r="F44" s="136"/>
      <c r="G44" s="135"/>
      <c r="H44" s="135"/>
      <c r="I44" s="86"/>
      <c r="J44" s="200"/>
    </row>
    <row r="45" spans="2:10" s="87" customFormat="1" ht="16.5" customHeight="1">
      <c r="B45" s="219"/>
      <c r="C45" s="134"/>
      <c r="D45" s="135"/>
      <c r="E45" s="136"/>
      <c r="F45" s="136"/>
      <c r="G45" s="135"/>
      <c r="H45" s="135"/>
      <c r="I45" s="86"/>
      <c r="J45" s="200"/>
    </row>
    <row r="46" spans="2:10" s="87" customFormat="1" ht="16.5" customHeight="1">
      <c r="B46" s="219"/>
      <c r="C46" s="134"/>
      <c r="D46" s="135"/>
      <c r="E46" s="136"/>
      <c r="F46" s="136"/>
      <c r="G46" s="135"/>
      <c r="H46" s="135"/>
      <c r="I46" s="86"/>
      <c r="J46" s="200"/>
    </row>
    <row r="47" spans="2:10" s="87" customFormat="1" ht="16.5" customHeight="1">
      <c r="B47" s="219"/>
      <c r="C47" s="134"/>
      <c r="D47" s="135"/>
      <c r="E47" s="136"/>
      <c r="F47" s="136"/>
      <c r="G47" s="135"/>
      <c r="H47" s="135"/>
      <c r="I47" s="86"/>
      <c r="J47" s="200"/>
    </row>
    <row r="48" spans="2:10" s="87" customFormat="1" ht="16.5" customHeight="1">
      <c r="B48" s="219"/>
      <c r="C48" s="134"/>
      <c r="D48" s="135"/>
      <c r="E48" s="136"/>
      <c r="F48" s="136"/>
      <c r="G48" s="135"/>
      <c r="H48" s="135"/>
      <c r="I48" s="86"/>
      <c r="J48" s="200"/>
    </row>
    <row r="49" spans="2:10" s="87" customFormat="1" ht="16.5" customHeight="1">
      <c r="B49" s="219"/>
      <c r="C49" s="134"/>
      <c r="D49" s="135"/>
      <c r="E49" s="136"/>
      <c r="F49" s="136"/>
      <c r="G49" s="135"/>
      <c r="H49" s="135"/>
      <c r="I49" s="86"/>
      <c r="J49" s="200"/>
    </row>
    <row r="50" spans="2:10" s="87" customFormat="1" ht="16.5" customHeight="1">
      <c r="B50" s="219"/>
      <c r="C50" s="134"/>
      <c r="D50" s="135"/>
      <c r="E50" s="136"/>
      <c r="F50" s="136"/>
      <c r="G50" s="135"/>
      <c r="H50" s="135"/>
      <c r="I50" s="86"/>
      <c r="J50" s="200"/>
    </row>
    <row r="51" spans="2:10" s="87" customFormat="1" ht="16.5" customHeight="1">
      <c r="B51" s="219"/>
      <c r="C51" s="134"/>
      <c r="D51" s="135"/>
      <c r="E51" s="136"/>
      <c r="F51" s="136"/>
      <c r="G51" s="135"/>
      <c r="H51" s="135"/>
      <c r="I51" s="86"/>
      <c r="J51" s="200"/>
    </row>
    <row r="52" spans="2:10" s="87" customFormat="1" ht="16.5" customHeight="1">
      <c r="B52" s="219"/>
      <c r="C52" s="134"/>
      <c r="D52" s="135"/>
      <c r="E52" s="136"/>
      <c r="F52" s="136"/>
      <c r="G52" s="135"/>
      <c r="H52" s="135"/>
      <c r="I52" s="86"/>
      <c r="J52" s="200"/>
    </row>
    <row r="53" spans="2:10" s="87" customFormat="1" ht="16.5" customHeight="1">
      <c r="B53" s="219"/>
      <c r="C53" s="134"/>
      <c r="D53" s="135"/>
      <c r="E53" s="136"/>
      <c r="F53" s="136"/>
      <c r="G53" s="135"/>
      <c r="H53" s="135"/>
      <c r="I53" s="86"/>
      <c r="J53" s="200"/>
    </row>
    <row r="54" spans="2:10" s="87" customFormat="1" ht="16.5" customHeight="1">
      <c r="B54" s="219"/>
      <c r="C54" s="134"/>
      <c r="D54" s="135"/>
      <c r="E54" s="136"/>
      <c r="F54" s="136"/>
      <c r="G54" s="135"/>
      <c r="H54" s="135"/>
      <c r="I54" s="86"/>
      <c r="J54" s="200"/>
    </row>
    <row r="55" spans="2:10" s="87" customFormat="1" ht="16.5" customHeight="1">
      <c r="B55" s="219"/>
      <c r="C55" s="134"/>
      <c r="D55" s="135"/>
      <c r="E55" s="136"/>
      <c r="F55" s="136"/>
      <c r="G55" s="135"/>
      <c r="H55" s="135"/>
      <c r="I55" s="86"/>
      <c r="J55" s="200"/>
    </row>
    <row r="56" spans="2:10" s="87" customFormat="1" ht="16.5" customHeight="1">
      <c r="B56" s="219"/>
      <c r="C56" s="134"/>
      <c r="D56" s="135"/>
      <c r="E56" s="136"/>
      <c r="F56" s="136"/>
      <c r="G56" s="135"/>
      <c r="H56" s="135"/>
      <c r="I56" s="86"/>
      <c r="J56" s="200"/>
    </row>
    <row r="57" spans="2:10" s="87" customFormat="1" ht="16.5" customHeight="1">
      <c r="B57" s="219"/>
      <c r="C57" s="134"/>
      <c r="D57" s="135"/>
      <c r="E57" s="136"/>
      <c r="F57" s="136"/>
      <c r="G57" s="135"/>
      <c r="H57" s="135"/>
      <c r="I57" s="86"/>
      <c r="J57" s="200"/>
    </row>
    <row r="58" spans="2:10" s="87" customFormat="1" ht="16.5" customHeight="1">
      <c r="B58" s="219"/>
      <c r="C58" s="134"/>
      <c r="D58" s="135"/>
      <c r="E58" s="136"/>
      <c r="F58" s="136"/>
      <c r="G58" s="135"/>
      <c r="H58" s="135"/>
      <c r="I58" s="86"/>
      <c r="J58" s="200"/>
    </row>
    <row r="59" spans="2:10" s="87" customFormat="1" ht="16.5" customHeight="1">
      <c r="B59" s="219"/>
      <c r="C59" s="134"/>
      <c r="D59" s="135"/>
      <c r="E59" s="136"/>
      <c r="F59" s="136"/>
      <c r="G59" s="135"/>
      <c r="H59" s="135"/>
      <c r="I59" s="86"/>
      <c r="J59" s="200"/>
    </row>
    <row r="60" spans="2:10" s="87" customFormat="1" ht="16.5" customHeight="1">
      <c r="B60" s="219"/>
      <c r="C60" s="134"/>
      <c r="D60" s="135"/>
      <c r="E60" s="136"/>
      <c r="F60" s="136"/>
      <c r="G60" s="135"/>
      <c r="H60" s="135"/>
      <c r="I60" s="86"/>
      <c r="J60" s="200"/>
    </row>
    <row r="61" spans="2:10" s="87" customFormat="1" ht="16.5" customHeight="1">
      <c r="B61" s="219"/>
      <c r="C61" s="134"/>
      <c r="D61" s="135"/>
      <c r="E61" s="136"/>
      <c r="F61" s="136"/>
      <c r="G61" s="135"/>
      <c r="H61" s="135"/>
      <c r="I61" s="86"/>
      <c r="J61" s="200"/>
    </row>
    <row r="62" spans="2:10" s="87" customFormat="1" ht="16.5" customHeight="1">
      <c r="B62" s="219"/>
      <c r="C62" s="134"/>
      <c r="D62" s="135"/>
      <c r="E62" s="136"/>
      <c r="F62" s="136"/>
      <c r="G62" s="135"/>
      <c r="H62" s="135"/>
      <c r="I62" s="86"/>
      <c r="J62" s="200"/>
    </row>
    <row r="63" spans="2:10" s="87" customFormat="1" ht="16.5" customHeight="1">
      <c r="B63" s="219"/>
      <c r="C63" s="134"/>
      <c r="D63" s="135"/>
      <c r="E63" s="136"/>
      <c r="F63" s="136"/>
      <c r="G63" s="135"/>
      <c r="H63" s="135"/>
      <c r="I63" s="86"/>
      <c r="J63" s="200"/>
    </row>
    <row r="64" spans="2:10" s="87" customFormat="1" ht="16.5" customHeight="1">
      <c r="B64" s="219"/>
      <c r="C64" s="134"/>
      <c r="D64" s="135"/>
      <c r="E64" s="136"/>
      <c r="F64" s="136"/>
      <c r="G64" s="135"/>
      <c r="H64" s="135"/>
      <c r="I64" s="86"/>
      <c r="J64" s="200"/>
    </row>
    <row r="65" spans="2:10" s="87" customFormat="1" ht="16.5" customHeight="1">
      <c r="B65" s="219"/>
      <c r="C65" s="134"/>
      <c r="D65" s="135"/>
      <c r="E65" s="136"/>
      <c r="F65" s="136"/>
      <c r="G65" s="135"/>
      <c r="H65" s="135"/>
      <c r="I65" s="86"/>
      <c r="J65" s="200"/>
    </row>
    <row r="66" spans="2:10" s="87" customFormat="1" ht="16.5" customHeight="1">
      <c r="B66" s="219"/>
      <c r="C66" s="134"/>
      <c r="D66" s="135"/>
      <c r="E66" s="136"/>
      <c r="F66" s="136"/>
      <c r="G66" s="135"/>
      <c r="H66" s="135"/>
      <c r="I66" s="86"/>
      <c r="J66" s="200"/>
    </row>
    <row r="67" spans="2:10" s="87" customFormat="1" ht="16.5" customHeight="1">
      <c r="B67" s="219"/>
      <c r="C67" s="134"/>
      <c r="D67" s="135"/>
      <c r="E67" s="136"/>
      <c r="F67" s="136"/>
      <c r="G67" s="135"/>
      <c r="H67" s="135"/>
      <c r="I67" s="86"/>
      <c r="J67" s="200"/>
    </row>
    <row r="68" spans="2:10" s="87" customFormat="1" ht="16.5" customHeight="1">
      <c r="B68" s="219"/>
      <c r="C68" s="134"/>
      <c r="D68" s="135"/>
      <c r="E68" s="136"/>
      <c r="F68" s="136"/>
      <c r="G68" s="135"/>
      <c r="H68" s="135"/>
      <c r="I68" s="86"/>
      <c r="J68" s="200"/>
    </row>
    <row r="69" spans="2:10" s="87" customFormat="1" ht="16.5" customHeight="1">
      <c r="B69" s="219"/>
      <c r="C69" s="134"/>
      <c r="D69" s="135"/>
      <c r="E69" s="136"/>
      <c r="F69" s="136"/>
      <c r="G69" s="135"/>
      <c r="H69" s="135"/>
      <c r="I69" s="86"/>
      <c r="J69" s="200"/>
    </row>
    <row r="70" spans="2:10" s="87" customFormat="1" ht="16.5" customHeight="1">
      <c r="B70" s="219"/>
      <c r="C70" s="134"/>
      <c r="D70" s="135"/>
      <c r="E70" s="136"/>
      <c r="F70" s="136"/>
      <c r="G70" s="135"/>
      <c r="H70" s="135"/>
      <c r="I70" s="86"/>
      <c r="J70" s="200"/>
    </row>
    <row r="71" spans="2:10" s="87" customFormat="1" ht="16.5" customHeight="1">
      <c r="B71" s="219"/>
      <c r="C71" s="134"/>
      <c r="D71" s="135"/>
      <c r="E71" s="136"/>
      <c r="F71" s="136"/>
      <c r="G71" s="135"/>
      <c r="H71" s="135"/>
      <c r="I71" s="86"/>
      <c r="J71" s="200"/>
    </row>
    <row r="72" spans="2:10" s="87" customFormat="1" ht="16.5" customHeight="1">
      <c r="B72" s="219"/>
      <c r="C72" s="134"/>
      <c r="D72" s="135"/>
      <c r="E72" s="136"/>
      <c r="F72" s="136"/>
      <c r="G72" s="135"/>
      <c r="H72" s="135"/>
      <c r="I72" s="86"/>
      <c r="J72" s="200"/>
    </row>
    <row r="73" spans="2:10" s="87" customFormat="1" ht="16.5" customHeight="1">
      <c r="B73" s="219"/>
      <c r="C73" s="134"/>
      <c r="D73" s="135"/>
      <c r="E73" s="136"/>
      <c r="F73" s="136"/>
      <c r="G73" s="135"/>
      <c r="H73" s="135"/>
      <c r="I73" s="86"/>
      <c r="J73" s="200"/>
    </row>
    <row r="74" spans="2:10" s="87" customFormat="1" ht="16.5" customHeight="1">
      <c r="B74" s="219"/>
      <c r="C74" s="134"/>
      <c r="D74" s="135"/>
      <c r="E74" s="136"/>
      <c r="F74" s="136"/>
      <c r="G74" s="135"/>
      <c r="H74" s="135"/>
      <c r="I74" s="86"/>
      <c r="J74" s="200"/>
    </row>
    <row r="75" spans="2:10" s="87" customFormat="1" ht="16.5" customHeight="1">
      <c r="B75" s="219"/>
      <c r="C75" s="134"/>
      <c r="D75" s="135"/>
      <c r="E75" s="136"/>
      <c r="F75" s="136"/>
      <c r="G75" s="135"/>
      <c r="H75" s="135"/>
      <c r="I75" s="86"/>
      <c r="J75" s="200"/>
    </row>
    <row r="76" spans="2:10" s="87" customFormat="1" ht="16.5" customHeight="1">
      <c r="B76" s="221"/>
      <c r="C76" s="134"/>
      <c r="D76" s="135"/>
      <c r="E76" s="136"/>
      <c r="F76" s="136"/>
      <c r="G76" s="135"/>
      <c r="H76" s="135"/>
      <c r="I76" s="86"/>
      <c r="J76" s="200"/>
    </row>
    <row r="77" spans="2:10" s="87" customFormat="1" ht="16.5" customHeight="1">
      <c r="B77" s="133"/>
      <c r="C77" s="134"/>
      <c r="D77" s="135"/>
      <c r="E77" s="136"/>
      <c r="F77" s="136"/>
      <c r="G77" s="135"/>
      <c r="H77" s="135"/>
      <c r="I77" s="86"/>
      <c r="J77" s="200"/>
    </row>
    <row r="78" spans="2:10" s="87" customFormat="1" ht="16.5" customHeight="1">
      <c r="B78" s="133"/>
      <c r="C78" s="134"/>
      <c r="D78" s="135"/>
      <c r="E78" s="136"/>
      <c r="F78" s="136"/>
      <c r="G78" s="135"/>
      <c r="H78" s="135"/>
      <c r="I78" s="86"/>
      <c r="J78" s="200"/>
    </row>
    <row r="79" spans="2:10" s="87" customFormat="1" ht="16.5" customHeight="1">
      <c r="B79" s="133"/>
      <c r="C79" s="134"/>
      <c r="D79" s="135"/>
      <c r="E79" s="136"/>
      <c r="F79" s="136"/>
      <c r="G79" s="135"/>
      <c r="H79" s="135"/>
      <c r="I79" s="86"/>
      <c r="J79" s="200"/>
    </row>
    <row r="80" spans="2:10" s="87" customFormat="1" ht="16.5" customHeight="1">
      <c r="B80" s="133"/>
      <c r="C80" s="134"/>
      <c r="D80" s="135"/>
      <c r="E80" s="136"/>
      <c r="F80" s="136"/>
      <c r="G80" s="135"/>
      <c r="H80" s="135"/>
      <c r="I80" s="86"/>
      <c r="J80" s="200"/>
    </row>
    <row r="81" spans="2:10" s="87" customFormat="1" ht="16.5" customHeight="1">
      <c r="B81" s="133"/>
      <c r="C81" s="134"/>
      <c r="D81" s="135"/>
      <c r="E81" s="136"/>
      <c r="F81" s="136"/>
      <c r="G81" s="135"/>
      <c r="H81" s="135"/>
      <c r="I81" s="86"/>
      <c r="J81" s="200"/>
    </row>
    <row r="82" spans="2:10" s="87" customFormat="1" ht="16.5" customHeight="1">
      <c r="B82" s="133"/>
      <c r="C82" s="134"/>
      <c r="D82" s="135"/>
      <c r="E82" s="136"/>
      <c r="F82" s="136"/>
      <c r="G82" s="135"/>
      <c r="H82" s="135"/>
      <c r="I82" s="86"/>
      <c r="J82" s="200"/>
    </row>
    <row r="83" spans="2:10" s="87" customFormat="1" ht="16.5" customHeight="1">
      <c r="B83" s="133"/>
      <c r="C83" s="134"/>
      <c r="D83" s="135"/>
      <c r="E83" s="136"/>
      <c r="F83" s="136"/>
      <c r="G83" s="135"/>
      <c r="H83" s="135"/>
      <c r="I83" s="86"/>
      <c r="J83" s="200"/>
    </row>
    <row r="84" spans="2:10" s="87" customFormat="1" ht="16.5" customHeight="1">
      <c r="B84" s="133"/>
      <c r="C84" s="134"/>
      <c r="D84" s="135"/>
      <c r="E84" s="136"/>
      <c r="F84" s="136"/>
      <c r="G84" s="135"/>
      <c r="H84" s="135"/>
      <c r="I84" s="86"/>
      <c r="J84" s="200"/>
    </row>
    <row r="85" spans="2:10" s="87" customFormat="1" ht="16.5" customHeight="1">
      <c r="B85" s="133"/>
      <c r="C85" s="134"/>
      <c r="D85" s="135"/>
      <c r="E85" s="136"/>
      <c r="F85" s="136"/>
      <c r="G85" s="135"/>
      <c r="H85" s="135"/>
      <c r="I85" s="86"/>
      <c r="J85" s="200"/>
    </row>
    <row r="86" spans="2:10" s="87" customFormat="1" ht="16.5" customHeight="1">
      <c r="B86" s="133"/>
      <c r="C86" s="134"/>
      <c r="D86" s="135"/>
      <c r="E86" s="136"/>
      <c r="F86" s="136"/>
      <c r="G86" s="135"/>
      <c r="H86" s="135"/>
      <c r="I86" s="86"/>
      <c r="J86" s="200"/>
    </row>
    <row r="87" spans="2:10" s="87" customFormat="1" ht="16.5" customHeight="1">
      <c r="B87" s="133"/>
      <c r="C87" s="134"/>
      <c r="D87" s="135"/>
      <c r="E87" s="136"/>
      <c r="F87" s="136"/>
      <c r="G87" s="135"/>
      <c r="H87" s="135"/>
      <c r="I87" s="86"/>
      <c r="J87" s="200"/>
    </row>
    <row r="88" spans="2:10" s="87" customFormat="1" ht="16.5" customHeight="1">
      <c r="B88" s="133"/>
      <c r="C88" s="134"/>
      <c r="D88" s="135"/>
      <c r="E88" s="136"/>
      <c r="F88" s="136"/>
      <c r="G88" s="135"/>
      <c r="H88" s="135"/>
      <c r="I88" s="86"/>
      <c r="J88" s="200"/>
    </row>
    <row r="89" spans="2:10" s="87" customFormat="1" ht="16.5" customHeight="1">
      <c r="B89" s="133"/>
      <c r="C89" s="134"/>
      <c r="D89" s="135"/>
      <c r="E89" s="136"/>
      <c r="F89" s="136"/>
      <c r="G89" s="135"/>
      <c r="H89" s="135"/>
      <c r="I89" s="86"/>
      <c r="J89" s="200"/>
    </row>
    <row r="90" spans="2:10" s="87" customFormat="1" ht="16.5" customHeight="1">
      <c r="B90" s="133"/>
      <c r="C90" s="134"/>
      <c r="D90" s="135"/>
      <c r="E90" s="136"/>
      <c r="F90" s="136"/>
      <c r="G90" s="135"/>
      <c r="H90" s="135"/>
      <c r="I90" s="86"/>
      <c r="J90" s="200"/>
    </row>
    <row r="91" spans="2:10" s="87" customFormat="1" ht="16.5" customHeight="1">
      <c r="B91" s="133"/>
      <c r="C91" s="134"/>
      <c r="D91" s="135"/>
      <c r="E91" s="136"/>
      <c r="F91" s="136"/>
      <c r="G91" s="135"/>
      <c r="H91" s="135"/>
      <c r="I91" s="86"/>
      <c r="J91" s="200"/>
    </row>
    <row r="92" spans="2:10" s="87" customFormat="1" ht="16.5" customHeight="1">
      <c r="B92" s="133"/>
      <c r="C92" s="134"/>
      <c r="D92" s="135"/>
      <c r="E92" s="136"/>
      <c r="F92" s="136"/>
      <c r="G92" s="135"/>
      <c r="H92" s="135"/>
      <c r="I92" s="86"/>
      <c r="J92" s="200"/>
    </row>
    <row r="93" spans="2:10" s="87" customFormat="1" ht="16.5" customHeight="1">
      <c r="B93" s="133"/>
      <c r="C93" s="134"/>
      <c r="D93" s="135"/>
      <c r="E93" s="136"/>
      <c r="F93" s="136"/>
      <c r="G93" s="135"/>
      <c r="H93" s="135"/>
      <c r="I93" s="86"/>
      <c r="J93" s="200"/>
    </row>
    <row r="94" spans="2:10" s="87" customFormat="1" ht="16.5" customHeight="1">
      <c r="B94" s="133"/>
      <c r="C94" s="134"/>
      <c r="D94" s="135"/>
      <c r="E94" s="136"/>
      <c r="F94" s="136"/>
      <c r="G94" s="135"/>
      <c r="H94" s="135"/>
      <c r="I94" s="86"/>
      <c r="J94" s="200"/>
    </row>
    <row r="95" spans="2:10" s="87" customFormat="1" ht="16.5" customHeight="1">
      <c r="B95" s="133"/>
      <c r="C95" s="134"/>
      <c r="D95" s="135"/>
      <c r="E95" s="136"/>
      <c r="F95" s="136"/>
      <c r="G95" s="135"/>
      <c r="H95" s="135"/>
      <c r="I95" s="86"/>
      <c r="J95" s="200"/>
    </row>
    <row r="96" spans="2:10" s="87" customFormat="1" ht="16.5" customHeight="1">
      <c r="B96" s="133"/>
      <c r="C96" s="134"/>
      <c r="D96" s="135"/>
      <c r="E96" s="136"/>
      <c r="F96" s="136"/>
      <c r="G96" s="135"/>
      <c r="H96" s="135"/>
      <c r="I96" s="86"/>
      <c r="J96" s="200"/>
    </row>
    <row r="97" spans="2:10" s="87" customFormat="1" ht="16.5" customHeight="1">
      <c r="B97" s="133"/>
      <c r="C97" s="134"/>
      <c r="D97" s="135"/>
      <c r="E97" s="136"/>
      <c r="F97" s="136"/>
      <c r="G97" s="135"/>
      <c r="H97" s="135"/>
      <c r="I97" s="86"/>
      <c r="J97" s="200"/>
    </row>
    <row r="98" spans="2:10" s="87" customFormat="1" ht="16.5" customHeight="1">
      <c r="B98" s="133"/>
      <c r="C98" s="134"/>
      <c r="D98" s="135"/>
      <c r="E98" s="136"/>
      <c r="F98" s="136"/>
      <c r="G98" s="135"/>
      <c r="H98" s="135"/>
      <c r="I98" s="86"/>
      <c r="J98" s="200"/>
    </row>
    <row r="99" spans="2:10" s="87" customFormat="1" ht="16.5" customHeight="1">
      <c r="B99" s="133"/>
      <c r="C99" s="134"/>
      <c r="D99" s="135"/>
      <c r="E99" s="136"/>
      <c r="F99" s="136"/>
      <c r="G99" s="135"/>
      <c r="H99" s="135"/>
      <c r="I99" s="86"/>
      <c r="J99" s="200"/>
    </row>
    <row r="100" spans="2:10" s="87" customFormat="1" ht="16.5" customHeight="1">
      <c r="B100" s="133"/>
      <c r="C100" s="134"/>
      <c r="D100" s="135"/>
      <c r="E100" s="136"/>
      <c r="F100" s="136"/>
      <c r="G100" s="135"/>
      <c r="H100" s="135"/>
      <c r="I100" s="86"/>
      <c r="J100" s="200"/>
    </row>
    <row r="101" spans="2:10" s="87" customFormat="1" ht="16.5" customHeight="1">
      <c r="B101" s="133"/>
      <c r="C101" s="134"/>
      <c r="D101" s="135"/>
      <c r="E101" s="136"/>
      <c r="F101" s="136"/>
      <c r="G101" s="135"/>
      <c r="H101" s="135"/>
      <c r="I101" s="86"/>
      <c r="J101" s="200"/>
    </row>
    <row r="102" spans="2:10" s="87" customFormat="1" ht="16.5" customHeight="1">
      <c r="B102" s="133"/>
      <c r="C102" s="134"/>
      <c r="D102" s="135"/>
      <c r="E102" s="136"/>
      <c r="F102" s="136"/>
      <c r="G102" s="135"/>
      <c r="H102" s="135"/>
      <c r="I102" s="86"/>
      <c r="J102" s="200"/>
    </row>
    <row r="103" spans="2:10" s="87" customFormat="1" ht="16.5" customHeight="1">
      <c r="B103" s="133"/>
      <c r="C103" s="134"/>
      <c r="D103" s="135"/>
      <c r="E103" s="136"/>
      <c r="F103" s="136"/>
      <c r="G103" s="135"/>
      <c r="H103" s="135"/>
      <c r="I103" s="86"/>
      <c r="J103" s="200"/>
    </row>
    <row r="104" spans="2:10" s="87" customFormat="1" ht="16.5" customHeight="1">
      <c r="B104" s="133"/>
      <c r="C104" s="134"/>
      <c r="D104" s="135"/>
      <c r="E104" s="136"/>
      <c r="F104" s="136"/>
      <c r="G104" s="135"/>
      <c r="H104" s="135"/>
      <c r="I104" s="86"/>
      <c r="J104" s="200"/>
    </row>
    <row r="105" spans="2:10" s="87" customFormat="1" ht="16.5" customHeight="1">
      <c r="B105" s="133"/>
      <c r="C105" s="134"/>
      <c r="D105" s="135"/>
      <c r="E105" s="136"/>
      <c r="F105" s="136"/>
      <c r="G105" s="135"/>
      <c r="H105" s="135"/>
      <c r="I105" s="86"/>
      <c r="J105" s="200"/>
    </row>
    <row r="106" spans="2:10" s="87" customFormat="1" ht="16.5" customHeight="1">
      <c r="B106" s="133"/>
      <c r="C106" s="134"/>
      <c r="D106" s="135"/>
      <c r="E106" s="136"/>
      <c r="F106" s="136"/>
      <c r="G106" s="135"/>
      <c r="H106" s="135"/>
      <c r="I106" s="86"/>
      <c r="J106" s="200"/>
    </row>
    <row r="107" spans="2:10" s="87" customFormat="1" ht="16.5" customHeight="1">
      <c r="B107" s="133"/>
      <c r="C107" s="134"/>
      <c r="D107" s="135"/>
      <c r="E107" s="136"/>
      <c r="F107" s="136"/>
      <c r="G107" s="135"/>
      <c r="H107" s="135"/>
      <c r="I107" s="86"/>
      <c r="J107" s="200"/>
    </row>
    <row r="108" spans="2:10" s="87" customFormat="1" ht="16.5" customHeight="1">
      <c r="B108" s="133"/>
      <c r="C108" s="134"/>
      <c r="D108" s="135"/>
      <c r="E108" s="136"/>
      <c r="F108" s="136"/>
      <c r="G108" s="135"/>
      <c r="H108" s="135"/>
      <c r="I108" s="86"/>
      <c r="J108" s="200"/>
    </row>
    <row r="109" spans="2:10" s="87" customFormat="1" ht="16.5" customHeight="1">
      <c r="B109" s="133"/>
      <c r="C109" s="134"/>
      <c r="D109" s="135"/>
      <c r="E109" s="136"/>
      <c r="F109" s="136"/>
      <c r="G109" s="135"/>
      <c r="H109" s="135"/>
      <c r="I109" s="86"/>
      <c r="J109" s="200"/>
    </row>
    <row r="110" spans="2:10" s="87" customFormat="1" ht="16.5" customHeight="1">
      <c r="B110" s="133"/>
      <c r="C110" s="134"/>
      <c r="D110" s="135"/>
      <c r="E110" s="136"/>
      <c r="F110" s="136"/>
      <c r="G110" s="135"/>
      <c r="H110" s="135"/>
      <c r="I110" s="86"/>
      <c r="J110" s="200"/>
    </row>
    <row r="111" spans="2:10" s="87" customFormat="1" ht="16.5" customHeight="1">
      <c r="B111" s="133"/>
      <c r="C111" s="134"/>
      <c r="D111" s="135"/>
      <c r="E111" s="136"/>
      <c r="F111" s="136"/>
      <c r="G111" s="135"/>
      <c r="H111" s="135"/>
      <c r="I111" s="86"/>
      <c r="J111" s="200"/>
    </row>
    <row r="112" spans="2:10" s="87" customFormat="1" ht="16.5" customHeight="1">
      <c r="B112" s="133"/>
      <c r="C112" s="134"/>
      <c r="D112" s="135"/>
      <c r="E112" s="136"/>
      <c r="F112" s="136"/>
      <c r="G112" s="135"/>
      <c r="H112" s="135"/>
      <c r="I112" s="86"/>
      <c r="J112" s="200"/>
    </row>
    <row r="113" spans="2:10" s="87" customFormat="1" ht="16.5" customHeight="1">
      <c r="B113" s="133"/>
      <c r="C113" s="134"/>
      <c r="D113" s="135"/>
      <c r="E113" s="136"/>
      <c r="F113" s="136"/>
      <c r="G113" s="135"/>
      <c r="H113" s="135"/>
      <c r="I113" s="86"/>
      <c r="J113" s="200"/>
    </row>
    <row r="114" spans="2:10" s="87" customFormat="1" ht="16.5" customHeight="1">
      <c r="B114" s="133"/>
      <c r="C114" s="134"/>
      <c r="D114" s="135"/>
      <c r="E114" s="136"/>
      <c r="F114" s="136"/>
      <c r="G114" s="135"/>
      <c r="H114" s="135"/>
      <c r="I114" s="86"/>
      <c r="J114" s="200"/>
    </row>
    <row r="115" spans="2:10" s="87" customFormat="1" ht="16.5" customHeight="1">
      <c r="B115" s="133"/>
      <c r="C115" s="134"/>
      <c r="D115" s="135"/>
      <c r="E115" s="136"/>
      <c r="F115" s="136"/>
      <c r="G115" s="135"/>
      <c r="H115" s="135"/>
      <c r="I115" s="86"/>
      <c r="J115" s="200"/>
    </row>
    <row r="116" spans="2:10" s="87" customFormat="1" ht="16.5" customHeight="1">
      <c r="B116" s="133"/>
      <c r="C116" s="134"/>
      <c r="D116" s="135"/>
      <c r="E116" s="136"/>
      <c r="F116" s="136"/>
      <c r="G116" s="135"/>
      <c r="H116" s="135"/>
      <c r="I116" s="86"/>
      <c r="J116" s="200"/>
    </row>
    <row r="117" spans="2:10" s="87" customFormat="1" ht="16.5" customHeight="1">
      <c r="B117" s="133"/>
      <c r="C117" s="134"/>
      <c r="D117" s="135"/>
      <c r="E117" s="136"/>
      <c r="F117" s="136"/>
      <c r="G117" s="135"/>
      <c r="H117" s="135"/>
      <c r="I117" s="86"/>
      <c r="J117" s="200"/>
    </row>
    <row r="118" spans="2:10" s="87" customFormat="1" ht="16.5" customHeight="1">
      <c r="B118" s="133"/>
      <c r="C118" s="134"/>
      <c r="D118" s="135"/>
      <c r="E118" s="136"/>
      <c r="F118" s="136"/>
      <c r="G118" s="135"/>
      <c r="H118" s="135"/>
      <c r="I118" s="86"/>
      <c r="J118" s="200"/>
    </row>
    <row r="119" spans="2:10" s="87" customFormat="1" ht="16.5" customHeight="1">
      <c r="B119" s="133"/>
      <c r="C119" s="134"/>
      <c r="D119" s="135"/>
      <c r="E119" s="136"/>
      <c r="F119" s="136"/>
      <c r="G119" s="135"/>
      <c r="H119" s="135"/>
      <c r="I119" s="86"/>
      <c r="J119" s="200"/>
    </row>
    <row r="120" spans="2:10" s="87" customFormat="1" ht="16.5" customHeight="1">
      <c r="B120" s="133"/>
      <c r="C120" s="134"/>
      <c r="D120" s="135"/>
      <c r="E120" s="136"/>
      <c r="F120" s="136"/>
      <c r="G120" s="135"/>
      <c r="H120" s="135"/>
      <c r="I120" s="86"/>
      <c r="J120" s="200"/>
    </row>
    <row r="121" spans="2:10" s="87" customFormat="1" ht="16.5" customHeight="1">
      <c r="B121" s="133"/>
      <c r="C121" s="134"/>
      <c r="D121" s="77"/>
      <c r="E121" s="77"/>
      <c r="F121" s="77"/>
      <c r="G121" s="77"/>
      <c r="H121" s="77"/>
      <c r="I121" s="86"/>
      <c r="J121" s="200"/>
    </row>
    <row r="122" spans="2:10" s="87" customFormat="1" ht="16.5" customHeight="1">
      <c r="B122" s="133"/>
      <c r="C122" s="77"/>
      <c r="D122" s="77"/>
      <c r="E122" s="77"/>
      <c r="F122" s="77"/>
      <c r="G122" s="77"/>
      <c r="H122" s="77"/>
      <c r="I122" s="86"/>
      <c r="J122" s="200"/>
    </row>
    <row r="123" spans="2:10" s="87" customFormat="1" ht="16.5" customHeight="1">
      <c r="B123" s="133"/>
      <c r="C123" s="77"/>
      <c r="D123" s="77"/>
      <c r="E123" s="77"/>
      <c r="F123" s="77"/>
      <c r="G123" s="77"/>
      <c r="H123" s="77"/>
      <c r="I123" s="86"/>
      <c r="J123" s="200"/>
    </row>
    <row r="124" spans="2:10" s="87" customFormat="1" ht="16.5" customHeight="1">
      <c r="B124" s="133"/>
      <c r="C124" s="77"/>
      <c r="D124" s="77"/>
      <c r="E124" s="77"/>
      <c r="F124" s="77"/>
      <c r="G124" s="77"/>
      <c r="H124" s="77"/>
      <c r="I124" s="86"/>
      <c r="J124" s="200"/>
    </row>
    <row r="125" spans="2:10" s="87" customFormat="1" ht="16.5" customHeight="1">
      <c r="B125" s="133"/>
      <c r="C125" s="77"/>
      <c r="D125" s="77"/>
      <c r="E125" s="77"/>
      <c r="F125" s="77"/>
      <c r="G125" s="77"/>
      <c r="H125" s="77"/>
      <c r="I125" s="86"/>
      <c r="J125" s="200"/>
    </row>
    <row r="126" spans="2:10" s="87" customFormat="1" ht="16.5" customHeight="1">
      <c r="B126" s="133"/>
      <c r="C126" s="77"/>
      <c r="D126" s="77"/>
      <c r="E126" s="77"/>
      <c r="F126" s="77"/>
      <c r="G126" s="77"/>
      <c r="H126" s="77"/>
      <c r="I126" s="86"/>
      <c r="J126" s="200"/>
    </row>
    <row r="127" spans="2:10" s="87" customFormat="1" ht="16.5" customHeight="1">
      <c r="B127" s="133"/>
      <c r="C127" s="77"/>
      <c r="D127" s="77"/>
      <c r="E127" s="77"/>
      <c r="F127" s="77"/>
      <c r="G127" s="77"/>
      <c r="H127" s="77"/>
      <c r="I127" s="86"/>
      <c r="J127" s="200"/>
    </row>
    <row r="128" spans="2:10" s="87" customFormat="1" ht="16.5" customHeight="1">
      <c r="B128" s="133"/>
      <c r="C128" s="77"/>
      <c r="D128" s="77"/>
      <c r="E128" s="77"/>
      <c r="F128" s="77"/>
      <c r="G128" s="77"/>
      <c r="H128" s="77"/>
      <c r="I128" s="86"/>
      <c r="J128" s="200"/>
    </row>
    <row r="129" spans="2:10" s="87" customFormat="1" ht="16.5" customHeight="1">
      <c r="B129" s="133"/>
      <c r="C129" s="77"/>
      <c r="D129" s="77"/>
      <c r="E129" s="77"/>
      <c r="F129" s="77"/>
      <c r="G129" s="77"/>
      <c r="H129" s="77"/>
      <c r="I129" s="86"/>
      <c r="J129" s="200"/>
    </row>
    <row r="130" spans="2:10" s="87" customFormat="1" ht="16.5" customHeight="1">
      <c r="B130" s="133"/>
      <c r="C130" s="77"/>
      <c r="D130" s="77"/>
      <c r="E130" s="77"/>
      <c r="F130" s="77"/>
      <c r="G130" s="77"/>
      <c r="H130" s="77"/>
      <c r="I130" s="86"/>
      <c r="J130" s="200"/>
    </row>
    <row r="131" spans="2:10" s="87" customFormat="1" ht="16.5" customHeight="1">
      <c r="B131" s="133"/>
      <c r="C131" s="77"/>
      <c r="D131" s="77"/>
      <c r="E131" s="77"/>
      <c r="F131" s="77"/>
      <c r="G131" s="77"/>
      <c r="H131" s="77"/>
      <c r="I131" s="86"/>
      <c r="J131" s="200"/>
    </row>
    <row r="132" spans="2:10" s="87" customFormat="1" ht="16.5" customHeight="1">
      <c r="B132" s="133"/>
      <c r="C132" s="77"/>
      <c r="D132" s="77"/>
      <c r="E132" s="77"/>
      <c r="F132" s="77"/>
      <c r="G132" s="77"/>
      <c r="H132" s="77"/>
      <c r="I132" s="86"/>
      <c r="J132" s="200"/>
    </row>
    <row r="133" spans="2:10" s="87" customFormat="1" ht="16.5" customHeight="1">
      <c r="B133" s="133"/>
      <c r="C133" s="77"/>
      <c r="D133" s="77"/>
      <c r="E133" s="77"/>
      <c r="F133" s="77"/>
      <c r="G133" s="77"/>
      <c r="H133" s="77"/>
      <c r="I133" s="86"/>
      <c r="J133" s="200"/>
    </row>
    <row r="134" spans="2:10" s="87" customFormat="1" ht="16.5" customHeight="1">
      <c r="B134" s="133"/>
      <c r="C134" s="77"/>
      <c r="D134" s="77"/>
      <c r="E134" s="77"/>
      <c r="F134" s="77"/>
      <c r="G134" s="77"/>
      <c r="H134" s="77"/>
      <c r="I134" s="86"/>
      <c r="J134" s="200"/>
    </row>
    <row r="135" spans="2:10" s="87" customFormat="1" ht="16.5" customHeight="1">
      <c r="B135" s="133"/>
      <c r="C135" s="77"/>
      <c r="D135" s="77"/>
      <c r="E135" s="77"/>
      <c r="F135" s="77"/>
      <c r="G135" s="77"/>
      <c r="H135" s="77"/>
      <c r="I135" s="86"/>
      <c r="J135" s="200"/>
    </row>
    <row r="136" spans="2:10" s="87" customFormat="1" ht="16.5" customHeight="1">
      <c r="B136" s="133"/>
      <c r="C136" s="77"/>
      <c r="D136" s="77"/>
      <c r="E136" s="77"/>
      <c r="F136" s="77"/>
      <c r="G136" s="77"/>
      <c r="H136" s="77"/>
      <c r="I136" s="86"/>
      <c r="J136" s="200"/>
    </row>
    <row r="137" spans="2:10" s="87" customFormat="1" ht="16.5" customHeight="1">
      <c r="B137" s="133"/>
      <c r="C137" s="77"/>
      <c r="D137" s="77"/>
      <c r="E137" s="77"/>
      <c r="F137" s="77"/>
      <c r="G137" s="77"/>
      <c r="H137" s="77"/>
      <c r="I137" s="86"/>
      <c r="J137" s="200"/>
    </row>
    <row r="138" spans="2:10" s="87" customFormat="1" ht="16.5" customHeight="1">
      <c r="B138" s="133"/>
      <c r="C138" s="77"/>
      <c r="D138" s="77"/>
      <c r="E138" s="77"/>
      <c r="F138" s="77"/>
      <c r="G138" s="77"/>
      <c r="H138" s="77"/>
      <c r="I138" s="86"/>
      <c r="J138" s="200"/>
    </row>
    <row r="139" spans="2:10" s="87" customFormat="1" ht="16.5" customHeight="1">
      <c r="B139" s="133"/>
      <c r="C139" s="77"/>
      <c r="D139" s="77"/>
      <c r="E139" s="77"/>
      <c r="F139" s="77"/>
      <c r="G139" s="77"/>
      <c r="H139" s="77"/>
      <c r="I139" s="86"/>
      <c r="J139" s="200"/>
    </row>
    <row r="140" spans="2:10" s="87" customFormat="1" ht="16.5" customHeight="1">
      <c r="B140" s="133"/>
      <c r="C140" s="77"/>
      <c r="D140" s="77"/>
      <c r="E140" s="77"/>
      <c r="F140" s="77"/>
      <c r="G140" s="77"/>
      <c r="H140" s="77"/>
      <c r="I140" s="86"/>
      <c r="J140" s="200"/>
    </row>
    <row r="141" spans="2:10" s="87" customFormat="1" ht="16.5" customHeight="1">
      <c r="B141" s="133"/>
      <c r="C141" s="77"/>
      <c r="D141" s="77"/>
      <c r="E141" s="77"/>
      <c r="F141" s="77"/>
      <c r="G141" s="77"/>
      <c r="H141" s="77"/>
      <c r="I141" s="86"/>
      <c r="J141" s="200"/>
    </row>
    <row r="142" spans="2:10" s="87" customFormat="1" ht="16.5" customHeight="1">
      <c r="B142" s="133"/>
      <c r="C142" s="77"/>
      <c r="D142" s="77"/>
      <c r="E142" s="77"/>
      <c r="F142" s="77"/>
      <c r="G142" s="77"/>
      <c r="H142" s="77"/>
      <c r="I142" s="86"/>
      <c r="J142" s="200"/>
    </row>
    <row r="143" spans="2:10" s="87" customFormat="1" ht="16.5" customHeight="1">
      <c r="B143" s="133"/>
      <c r="C143" s="77"/>
      <c r="D143" s="77"/>
      <c r="E143" s="77"/>
      <c r="F143" s="77"/>
      <c r="G143" s="77"/>
      <c r="H143" s="77"/>
      <c r="I143" s="86"/>
      <c r="J143" s="200"/>
    </row>
    <row r="144" spans="2:10" s="87" customFormat="1" ht="16.5" customHeight="1">
      <c r="B144" s="133"/>
      <c r="C144" s="77"/>
      <c r="D144" s="77"/>
      <c r="E144" s="77"/>
      <c r="F144" s="77"/>
      <c r="G144" s="77"/>
      <c r="H144" s="77"/>
      <c r="I144" s="86"/>
      <c r="J144" s="200"/>
    </row>
    <row r="145" spans="2:10" s="87" customFormat="1" ht="16.5" customHeight="1">
      <c r="B145" s="133"/>
      <c r="C145" s="77"/>
      <c r="D145" s="77"/>
      <c r="E145" s="77"/>
      <c r="F145" s="77"/>
      <c r="G145" s="77"/>
      <c r="H145" s="77"/>
      <c r="I145" s="86"/>
      <c r="J145" s="200"/>
    </row>
    <row r="146" spans="2:10" s="87" customFormat="1" ht="16.5" customHeight="1">
      <c r="B146" s="133"/>
      <c r="C146" s="77"/>
      <c r="D146" s="77"/>
      <c r="E146" s="77"/>
      <c r="F146" s="77"/>
      <c r="G146" s="77"/>
      <c r="H146" s="77"/>
      <c r="I146" s="86"/>
      <c r="J146" s="200"/>
    </row>
    <row r="147" spans="2:10" s="87" customFormat="1" ht="16.5" customHeight="1">
      <c r="B147" s="133"/>
      <c r="C147" s="77"/>
      <c r="D147" s="77"/>
      <c r="E147" s="77"/>
      <c r="F147" s="77"/>
      <c r="G147" s="77"/>
      <c r="H147" s="77"/>
      <c r="I147" s="86"/>
      <c r="J147" s="200"/>
    </row>
    <row r="148" spans="2:10" s="87" customFormat="1" ht="16.5" customHeight="1">
      <c r="B148" s="133"/>
      <c r="C148" s="77"/>
      <c r="D148" s="77"/>
      <c r="E148" s="77"/>
      <c r="F148" s="77"/>
      <c r="G148" s="77"/>
      <c r="H148" s="77"/>
      <c r="I148" s="86"/>
      <c r="J148" s="200"/>
    </row>
    <row r="149" spans="2:10" s="87" customFormat="1" ht="16.5" customHeight="1">
      <c r="B149" s="133"/>
      <c r="C149" s="77"/>
      <c r="D149" s="77"/>
      <c r="E149" s="77"/>
      <c r="F149" s="77"/>
      <c r="G149" s="77"/>
      <c r="H149" s="77"/>
      <c r="I149" s="86"/>
      <c r="J149" s="200"/>
    </row>
    <row r="150" spans="2:10" s="87" customFormat="1" ht="16.5" customHeight="1">
      <c r="B150" s="133"/>
      <c r="C150" s="77"/>
      <c r="D150" s="77"/>
      <c r="E150" s="77"/>
      <c r="F150" s="77"/>
      <c r="G150" s="77"/>
      <c r="H150" s="77"/>
      <c r="I150" s="86"/>
      <c r="J150" s="200"/>
    </row>
    <row r="151" spans="2:10" s="87" customFormat="1" ht="16.5" customHeight="1">
      <c r="B151" s="133"/>
      <c r="C151" s="77"/>
      <c r="D151" s="77"/>
      <c r="E151" s="77"/>
      <c r="F151" s="77"/>
      <c r="G151" s="77"/>
      <c r="H151" s="77"/>
      <c r="I151" s="86"/>
      <c r="J151" s="200"/>
    </row>
    <row r="152" spans="2:10" s="87" customFormat="1" ht="16.5" customHeight="1">
      <c r="B152" s="133"/>
      <c r="C152" s="77"/>
      <c r="D152" s="77"/>
      <c r="E152" s="77"/>
      <c r="F152" s="77"/>
      <c r="G152" s="77"/>
      <c r="H152" s="77"/>
      <c r="I152" s="86"/>
      <c r="J152" s="200"/>
    </row>
    <row r="153" spans="2:10" s="87" customFormat="1" ht="16.5" customHeight="1">
      <c r="B153" s="133"/>
      <c r="C153" s="77"/>
      <c r="D153" s="77"/>
      <c r="E153" s="77"/>
      <c r="F153" s="77"/>
      <c r="G153" s="77"/>
      <c r="H153" s="77"/>
      <c r="I153" s="86"/>
      <c r="J153" s="200"/>
    </row>
    <row r="154" spans="2:10" s="87" customFormat="1" ht="16.5" customHeight="1">
      <c r="B154" s="133"/>
      <c r="C154" s="77"/>
      <c r="D154" s="77"/>
      <c r="E154" s="77"/>
      <c r="F154" s="77"/>
      <c r="G154" s="77"/>
      <c r="H154" s="77"/>
      <c r="I154" s="86"/>
      <c r="J154" s="200"/>
    </row>
    <row r="155" spans="2:10" s="87" customFormat="1" ht="16.5" customHeight="1">
      <c r="B155" s="133"/>
      <c r="C155" s="77"/>
      <c r="D155" s="77"/>
      <c r="E155" s="77"/>
      <c r="F155" s="77"/>
      <c r="G155" s="77"/>
      <c r="H155" s="77"/>
      <c r="I155" s="86"/>
      <c r="J155" s="200"/>
    </row>
    <row r="156" spans="2:10" s="87" customFormat="1" ht="16.5" customHeight="1">
      <c r="B156" s="133"/>
      <c r="C156" s="77"/>
      <c r="D156" s="77"/>
      <c r="E156" s="77"/>
      <c r="F156" s="77"/>
      <c r="G156" s="77"/>
      <c r="H156" s="77"/>
      <c r="I156" s="86"/>
      <c r="J156" s="200"/>
    </row>
    <row r="157" spans="2:10" s="87" customFormat="1" ht="16.5" customHeight="1">
      <c r="B157" s="133"/>
      <c r="C157" s="77"/>
      <c r="D157" s="77"/>
      <c r="E157" s="77"/>
      <c r="F157" s="77"/>
      <c r="G157" s="77"/>
      <c r="H157" s="77"/>
      <c r="I157" s="86"/>
      <c r="J157" s="200"/>
    </row>
    <row r="158" spans="2:10" s="87" customFormat="1" ht="16.5" customHeight="1">
      <c r="B158" s="133"/>
      <c r="C158" s="77"/>
      <c r="D158" s="77"/>
      <c r="E158" s="77"/>
      <c r="F158" s="77"/>
      <c r="G158" s="77"/>
      <c r="H158" s="77"/>
      <c r="I158" s="86"/>
      <c r="J158" s="200"/>
    </row>
    <row r="159" spans="2:10" s="87" customFormat="1" ht="16.5" customHeight="1">
      <c r="B159" s="133"/>
      <c r="C159" s="77"/>
      <c r="D159" s="77"/>
      <c r="E159" s="77"/>
      <c r="F159" s="77"/>
      <c r="G159" s="77"/>
      <c r="H159" s="77"/>
      <c r="I159" s="86"/>
      <c r="J159" s="200"/>
    </row>
    <row r="160" spans="2:10" s="87" customFormat="1" ht="16.5" customHeight="1">
      <c r="B160" s="133"/>
      <c r="C160" s="77"/>
      <c r="D160" s="77"/>
      <c r="E160" s="77"/>
      <c r="F160" s="77"/>
      <c r="G160" s="77"/>
      <c r="H160" s="77"/>
      <c r="I160" s="86"/>
      <c r="J160" s="200"/>
    </row>
    <row r="161" spans="2:10" s="87" customFormat="1" ht="16.5" customHeight="1">
      <c r="B161" s="133"/>
      <c r="C161" s="77"/>
      <c r="D161" s="77"/>
      <c r="E161" s="77"/>
      <c r="F161" s="77"/>
      <c r="G161" s="77"/>
      <c r="H161" s="77"/>
      <c r="I161" s="86"/>
      <c r="J161" s="200"/>
    </row>
    <row r="162" spans="2:10" s="87" customFormat="1" ht="16.5" customHeight="1">
      <c r="B162" s="133"/>
      <c r="C162" s="77"/>
      <c r="D162" s="77"/>
      <c r="E162" s="77"/>
      <c r="F162" s="77"/>
      <c r="G162" s="77"/>
      <c r="H162" s="77"/>
      <c r="I162" s="86"/>
      <c r="J162" s="200"/>
    </row>
    <row r="163" spans="2:10" s="87" customFormat="1" ht="16.5" customHeight="1">
      <c r="B163" s="133"/>
      <c r="C163" s="77"/>
      <c r="D163" s="77"/>
      <c r="E163" s="77"/>
      <c r="F163" s="77"/>
      <c r="G163" s="77"/>
      <c r="H163" s="77"/>
      <c r="I163" s="86"/>
      <c r="J163" s="200"/>
    </row>
    <row r="164" spans="2:10" s="87" customFormat="1" ht="16.5" customHeight="1">
      <c r="B164" s="133"/>
      <c r="C164" s="77"/>
      <c r="D164" s="77"/>
      <c r="E164" s="77"/>
      <c r="F164" s="77"/>
      <c r="G164" s="77"/>
      <c r="H164" s="77"/>
      <c r="I164" s="86"/>
      <c r="J164" s="200"/>
    </row>
    <row r="165" spans="2:10" s="87" customFormat="1" ht="16.5" customHeight="1">
      <c r="B165" s="133"/>
      <c r="C165" s="77"/>
      <c r="D165" s="77"/>
      <c r="E165" s="77"/>
      <c r="F165" s="77"/>
      <c r="G165" s="77"/>
      <c r="H165" s="77"/>
      <c r="I165" s="86"/>
      <c r="J165" s="200"/>
    </row>
    <row r="166" spans="2:10" s="87" customFormat="1" ht="16.5" customHeight="1">
      <c r="B166" s="133"/>
      <c r="C166" s="77"/>
      <c r="D166" s="77"/>
      <c r="E166" s="77"/>
      <c r="F166" s="77"/>
      <c r="G166" s="77"/>
      <c r="H166" s="77"/>
      <c r="I166" s="86"/>
      <c r="J166" s="200"/>
    </row>
    <row r="167" spans="2:10" s="87" customFormat="1" ht="16.5" customHeight="1">
      <c r="B167" s="133"/>
      <c r="C167" s="77"/>
      <c r="D167" s="77"/>
      <c r="E167" s="77"/>
      <c r="F167" s="77"/>
      <c r="G167" s="77"/>
      <c r="H167" s="77"/>
      <c r="I167" s="86"/>
      <c r="J167" s="200"/>
    </row>
    <row r="168" spans="2:10" s="87" customFormat="1" ht="16.5" customHeight="1">
      <c r="B168" s="133"/>
      <c r="C168" s="77"/>
      <c r="D168" s="77"/>
      <c r="E168" s="77"/>
      <c r="F168" s="77"/>
      <c r="G168" s="77"/>
      <c r="H168" s="77"/>
      <c r="I168" s="86"/>
      <c r="J168" s="200"/>
    </row>
    <row r="169" spans="2:10" s="87" customFormat="1" ht="16.5" customHeight="1">
      <c r="B169" s="133"/>
      <c r="C169" s="77"/>
      <c r="D169" s="77"/>
      <c r="E169" s="77"/>
      <c r="F169" s="77"/>
      <c r="G169" s="77"/>
      <c r="H169" s="77"/>
      <c r="I169" s="86"/>
      <c r="J169" s="200"/>
    </row>
    <row r="170" spans="2:10" s="87" customFormat="1" ht="16.5" customHeight="1">
      <c r="B170" s="133"/>
      <c r="C170" s="77"/>
      <c r="D170" s="77"/>
      <c r="E170" s="77"/>
      <c r="F170" s="77"/>
      <c r="G170" s="77"/>
      <c r="H170" s="77"/>
      <c r="I170" s="86"/>
      <c r="J170" s="200"/>
    </row>
    <row r="171" spans="2:10" s="87" customFormat="1" ht="16.5" customHeight="1">
      <c r="B171" s="133"/>
      <c r="C171" s="77"/>
      <c r="D171" s="77"/>
      <c r="E171" s="77"/>
      <c r="F171" s="77"/>
      <c r="G171" s="77"/>
      <c r="H171" s="77"/>
      <c r="I171" s="86"/>
      <c r="J171" s="200"/>
    </row>
    <row r="172" spans="2:10" s="87" customFormat="1" ht="16.5" customHeight="1">
      <c r="B172" s="133"/>
      <c r="C172" s="77"/>
      <c r="D172" s="77"/>
      <c r="E172" s="77"/>
      <c r="F172" s="77"/>
      <c r="G172" s="77"/>
      <c r="H172" s="77"/>
      <c r="I172" s="86"/>
      <c r="J172" s="200"/>
    </row>
    <row r="173" spans="2:10" s="87" customFormat="1" ht="16.5" customHeight="1">
      <c r="B173" s="133"/>
      <c r="C173" s="77"/>
      <c r="D173" s="77"/>
      <c r="E173" s="77"/>
      <c r="F173" s="77"/>
      <c r="G173" s="77"/>
      <c r="H173" s="77"/>
      <c r="I173" s="86"/>
      <c r="J173" s="200"/>
    </row>
    <row r="174" spans="2:10" s="87" customFormat="1" ht="16.5" customHeight="1">
      <c r="B174" s="133"/>
      <c r="C174" s="77"/>
      <c r="D174" s="77"/>
      <c r="E174" s="77"/>
      <c r="F174" s="77"/>
      <c r="G174" s="77"/>
      <c r="H174" s="77"/>
      <c r="I174" s="86"/>
      <c r="J174" s="200"/>
    </row>
    <row r="175" spans="2:10" s="87" customFormat="1" ht="16.5" customHeight="1">
      <c r="B175" s="133"/>
      <c r="C175" s="77"/>
      <c r="D175" s="77"/>
      <c r="E175" s="77"/>
      <c r="F175" s="77"/>
      <c r="G175" s="77"/>
      <c r="H175" s="77"/>
      <c r="I175" s="86"/>
      <c r="J175" s="200"/>
    </row>
    <row r="176" spans="2:10" s="87" customFormat="1" ht="16.5" customHeight="1">
      <c r="B176" s="133"/>
      <c r="C176" s="77"/>
      <c r="D176" s="77"/>
      <c r="E176" s="77"/>
      <c r="F176" s="77"/>
      <c r="G176" s="77"/>
      <c r="H176" s="77"/>
      <c r="I176" s="86"/>
      <c r="J176" s="200"/>
    </row>
    <row r="177" spans="2:10" s="87" customFormat="1" ht="16.5" customHeight="1">
      <c r="B177" s="133"/>
      <c r="C177" s="77"/>
      <c r="D177" s="77"/>
      <c r="E177" s="77"/>
      <c r="F177" s="77"/>
      <c r="G177" s="77"/>
      <c r="H177" s="77"/>
      <c r="I177" s="86"/>
      <c r="J177" s="200"/>
    </row>
    <row r="178" spans="2:10" s="87" customFormat="1" ht="16.5" customHeight="1">
      <c r="B178" s="133"/>
      <c r="C178" s="77"/>
      <c r="D178" s="77"/>
      <c r="E178" s="77"/>
      <c r="F178" s="77"/>
      <c r="G178" s="77"/>
      <c r="H178" s="77"/>
      <c r="I178" s="86"/>
      <c r="J178" s="200"/>
    </row>
    <row r="179" spans="2:10" s="87" customFormat="1" ht="15">
      <c r="B179" s="88"/>
      <c r="C179" s="77"/>
      <c r="D179" s="77"/>
      <c r="E179" s="77"/>
      <c r="F179" s="77"/>
      <c r="G179" s="77"/>
      <c r="H179" s="77"/>
      <c r="I179" s="86"/>
      <c r="J179" s="201"/>
    </row>
    <row r="180" spans="2:9" ht="15">
      <c r="B180" s="88"/>
      <c r="I180" s="88"/>
    </row>
    <row r="181" spans="2:9" ht="15">
      <c r="B181" s="88"/>
      <c r="I181" s="88"/>
    </row>
  </sheetData>
  <sheetProtection algorithmName="SHA-512" hashValue="t01nIIa6YCQo8BBT5pJkwuCJqFeS+NwvB8g0C05DxtqPMTz73M9KyfHrRsyG9oSJc54LIDe3VPZbTfGafNmBfg==" saltValue="+hrSFUHRjAoC7duqzaQmFA==" spinCount="100000" sheet="1" objects="1" scenarios="1" formatCells="0" formatColumns="0" formatRows="0"/>
  <mergeCells count="8">
    <mergeCell ref="H2:H5"/>
    <mergeCell ref="B6:B23"/>
    <mergeCell ref="B2:B5"/>
    <mergeCell ref="C2:C5"/>
    <mergeCell ref="D2:D5"/>
    <mergeCell ref="E2:E5"/>
    <mergeCell ref="F2:F5"/>
    <mergeCell ref="G2:G5"/>
  </mergeCells>
  <printOptions/>
  <pageMargins left="0.7" right="0.7" top="0.75" bottom="0.75" header="0.3" footer="0.3"/>
  <pageSetup blackAndWhite="1" fitToHeight="1" fitToWidth="1" horizontalDpi="600" verticalDpi="600" orientation="portrait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  <pageSetUpPr fitToPage="1"/>
  </sheetPr>
  <dimension ref="A1:M197"/>
  <sheetViews>
    <sheetView workbookViewId="0" topLeftCell="A1">
      <pane xSplit="2" ySplit="5" topLeftCell="C30" activePane="bottomRight" state="frozen"/>
      <selection pane="topRight" activeCell="C1" sqref="C1"/>
      <selection pane="bottomLeft" activeCell="A6" sqref="A6"/>
      <selection pane="bottomRight" activeCell="G45" activeCellId="6" sqref="G7:G28 G29 G30 G32:G34 G40:G42 G44 G45"/>
    </sheetView>
  </sheetViews>
  <sheetFormatPr defaultColWidth="9.140625" defaultRowHeight="15"/>
  <cols>
    <col min="1" max="1" width="1.28515625" style="77" customWidth="1"/>
    <col min="2" max="2" width="23.8515625" style="77" customWidth="1"/>
    <col min="3" max="3" width="19.00390625" style="77" customWidth="1"/>
    <col min="4" max="4" width="64.8515625" style="77" customWidth="1"/>
    <col min="5" max="6" width="9.140625" style="77" customWidth="1"/>
    <col min="7" max="7" width="16.140625" style="77" customWidth="1"/>
    <col min="8" max="8" width="18.00390625" style="77" customWidth="1"/>
    <col min="9" max="9" width="9.140625" style="77" customWidth="1"/>
    <col min="10" max="10" width="27.140625" style="77" customWidth="1"/>
    <col min="11" max="11" width="14.00390625" style="77" customWidth="1"/>
    <col min="12" max="12" width="16.8515625" style="77" customWidth="1"/>
    <col min="13" max="13" width="19.57421875" style="77" customWidth="1"/>
    <col min="14" max="16384" width="9.140625" style="77" customWidth="1"/>
  </cols>
  <sheetData>
    <row r="1" spans="2:13" ht="15" thickBot="1">
      <c r="B1" s="138"/>
      <c r="C1" s="138"/>
      <c r="D1" s="138"/>
      <c r="E1" s="138"/>
      <c r="F1" s="138"/>
      <c r="G1" s="138"/>
      <c r="H1" s="138"/>
      <c r="J1" s="138"/>
      <c r="K1" s="139"/>
      <c r="L1" s="138"/>
      <c r="M1" s="138"/>
    </row>
    <row r="2" spans="2:13" s="84" customFormat="1" ht="15.75" customHeight="1">
      <c r="B2" s="272" t="s">
        <v>82</v>
      </c>
      <c r="C2" s="275" t="s">
        <v>2</v>
      </c>
      <c r="D2" s="278" t="s">
        <v>3</v>
      </c>
      <c r="E2" s="278" t="s">
        <v>4</v>
      </c>
      <c r="F2" s="275" t="s">
        <v>5</v>
      </c>
      <c r="G2" s="278" t="s">
        <v>6</v>
      </c>
      <c r="H2" s="269" t="s">
        <v>7</v>
      </c>
      <c r="I2" s="81"/>
      <c r="J2" s="140"/>
      <c r="K2" s="141"/>
      <c r="L2" s="142"/>
      <c r="M2" s="142"/>
    </row>
    <row r="3" spans="2:13" s="87" customFormat="1" ht="15">
      <c r="B3" s="273"/>
      <c r="C3" s="276"/>
      <c r="D3" s="279"/>
      <c r="E3" s="279"/>
      <c r="F3" s="276"/>
      <c r="G3" s="279"/>
      <c r="H3" s="270"/>
      <c r="I3" s="86"/>
      <c r="J3" s="140"/>
      <c r="K3" s="143"/>
      <c r="L3" s="144"/>
      <c r="M3" s="144"/>
    </row>
    <row r="4" spans="2:13" ht="14.25" customHeight="1">
      <c r="B4" s="273"/>
      <c r="C4" s="276"/>
      <c r="D4" s="279"/>
      <c r="E4" s="279"/>
      <c r="F4" s="276"/>
      <c r="G4" s="279"/>
      <c r="H4" s="270"/>
      <c r="I4" s="88"/>
      <c r="J4" s="145"/>
      <c r="K4" s="139"/>
      <c r="L4" s="138"/>
      <c r="M4" s="138"/>
    </row>
    <row r="5" spans="2:13" ht="24.75" customHeight="1" thickBot="1">
      <c r="B5" s="274"/>
      <c r="C5" s="277"/>
      <c r="D5" s="280"/>
      <c r="E5" s="280"/>
      <c r="F5" s="277"/>
      <c r="G5" s="280"/>
      <c r="H5" s="271"/>
      <c r="I5" s="88"/>
      <c r="J5" s="146"/>
      <c r="K5" s="147"/>
      <c r="L5" s="138"/>
      <c r="M5" s="138"/>
    </row>
    <row r="6" spans="2:13" ht="15" customHeight="1">
      <c r="B6" s="281" t="s">
        <v>27</v>
      </c>
      <c r="C6" s="148"/>
      <c r="D6" s="149" t="s">
        <v>16</v>
      </c>
      <c r="E6" s="149"/>
      <c r="F6" s="149"/>
      <c r="G6" s="149"/>
      <c r="H6" s="150"/>
      <c r="I6" s="88"/>
      <c r="J6" s="138"/>
      <c r="K6" s="147"/>
      <c r="L6" s="145"/>
      <c r="M6" s="138"/>
    </row>
    <row r="7" spans="2:13" ht="15">
      <c r="B7" s="282"/>
      <c r="C7" s="151"/>
      <c r="D7" s="152" t="s">
        <v>93</v>
      </c>
      <c r="E7" s="153" t="s">
        <v>0</v>
      </c>
      <c r="F7" s="153">
        <v>1</v>
      </c>
      <c r="G7" s="202">
        <v>0</v>
      </c>
      <c r="H7" s="154">
        <f aca="true" t="shared" si="0" ref="H7:H30">G7*F7</f>
        <v>0</v>
      </c>
      <c r="I7" s="88"/>
      <c r="J7" s="208"/>
      <c r="K7" s="147"/>
      <c r="L7" s="138"/>
      <c r="M7" s="138"/>
    </row>
    <row r="8" spans="2:11" ht="15">
      <c r="B8" s="282"/>
      <c r="C8" s="151"/>
      <c r="D8" s="152" t="s">
        <v>45</v>
      </c>
      <c r="E8" s="153" t="s">
        <v>0</v>
      </c>
      <c r="F8" s="153">
        <v>1</v>
      </c>
      <c r="G8" s="202">
        <v>0</v>
      </c>
      <c r="H8" s="154">
        <f t="shared" si="0"/>
        <v>0</v>
      </c>
      <c r="I8" s="88"/>
      <c r="J8" s="208"/>
      <c r="K8" s="88"/>
    </row>
    <row r="9" spans="2:12" ht="15" customHeight="1">
      <c r="B9" s="282"/>
      <c r="C9" s="151"/>
      <c r="D9" s="152" t="s">
        <v>100</v>
      </c>
      <c r="E9" s="153" t="s">
        <v>0</v>
      </c>
      <c r="F9" s="153">
        <v>1</v>
      </c>
      <c r="G9" s="202">
        <v>0</v>
      </c>
      <c r="H9" s="154">
        <f t="shared" si="0"/>
        <v>0</v>
      </c>
      <c r="I9" s="88"/>
      <c r="J9" s="208"/>
      <c r="L9" s="156"/>
    </row>
    <row r="10" spans="2:12" ht="15" customHeight="1">
      <c r="B10" s="282"/>
      <c r="C10" s="151"/>
      <c r="D10" s="152" t="s">
        <v>84</v>
      </c>
      <c r="E10" s="153" t="s">
        <v>0</v>
      </c>
      <c r="F10" s="153">
        <v>1</v>
      </c>
      <c r="G10" s="202">
        <v>0</v>
      </c>
      <c r="H10" s="154">
        <f t="shared" si="0"/>
        <v>0</v>
      </c>
      <c r="I10" s="88"/>
      <c r="J10" s="208"/>
      <c r="L10" s="156"/>
    </row>
    <row r="11" spans="2:12" ht="15" customHeight="1">
      <c r="B11" s="282"/>
      <c r="C11" s="151"/>
      <c r="D11" s="152" t="s">
        <v>64</v>
      </c>
      <c r="E11" s="153" t="s">
        <v>0</v>
      </c>
      <c r="F11" s="153">
        <v>1</v>
      </c>
      <c r="G11" s="202">
        <v>0</v>
      </c>
      <c r="H11" s="154">
        <f t="shared" si="0"/>
        <v>0</v>
      </c>
      <c r="I11" s="88"/>
      <c r="J11" s="208"/>
      <c r="L11" s="156"/>
    </row>
    <row r="12" spans="2:12" ht="15" customHeight="1">
      <c r="B12" s="282"/>
      <c r="C12" s="151"/>
      <c r="D12" s="152" t="s">
        <v>55</v>
      </c>
      <c r="E12" s="153" t="s">
        <v>0</v>
      </c>
      <c r="F12" s="153">
        <v>1</v>
      </c>
      <c r="G12" s="202">
        <v>0</v>
      </c>
      <c r="H12" s="154">
        <f t="shared" si="0"/>
        <v>0</v>
      </c>
      <c r="I12" s="88"/>
      <c r="J12" s="208"/>
      <c r="L12" s="156"/>
    </row>
    <row r="13" spans="2:12" ht="15" customHeight="1">
      <c r="B13" s="282"/>
      <c r="C13" s="151"/>
      <c r="D13" s="157" t="s">
        <v>47</v>
      </c>
      <c r="E13" s="153" t="s">
        <v>0</v>
      </c>
      <c r="F13" s="153">
        <v>4</v>
      </c>
      <c r="G13" s="202">
        <v>0</v>
      </c>
      <c r="H13" s="154">
        <f t="shared" si="0"/>
        <v>0</v>
      </c>
      <c r="I13" s="88"/>
      <c r="J13" s="208"/>
      <c r="L13" s="156"/>
    </row>
    <row r="14" spans="2:12" ht="15" customHeight="1">
      <c r="B14" s="282"/>
      <c r="C14" s="151"/>
      <c r="D14" s="158" t="s">
        <v>36</v>
      </c>
      <c r="E14" s="153" t="s">
        <v>0</v>
      </c>
      <c r="F14" s="153">
        <v>1</v>
      </c>
      <c r="G14" s="202">
        <v>0</v>
      </c>
      <c r="H14" s="154">
        <f t="shared" si="0"/>
        <v>0</v>
      </c>
      <c r="I14" s="88"/>
      <c r="J14" s="208"/>
      <c r="L14" s="156"/>
    </row>
    <row r="15" spans="2:12" s="162" customFormat="1" ht="15" customHeight="1">
      <c r="B15" s="282"/>
      <c r="C15" s="151"/>
      <c r="D15" s="158" t="s">
        <v>101</v>
      </c>
      <c r="E15" s="153" t="s">
        <v>10</v>
      </c>
      <c r="F15" s="159">
        <v>35</v>
      </c>
      <c r="G15" s="202">
        <v>0</v>
      </c>
      <c r="H15" s="154">
        <f t="shared" si="0"/>
        <v>0</v>
      </c>
      <c r="I15" s="160"/>
      <c r="J15" s="208"/>
      <c r="L15" s="161"/>
    </row>
    <row r="16" spans="2:12" s="162" customFormat="1" ht="15" customHeight="1">
      <c r="B16" s="282"/>
      <c r="C16" s="151"/>
      <c r="D16" s="158" t="s">
        <v>58</v>
      </c>
      <c r="E16" s="153" t="s">
        <v>0</v>
      </c>
      <c r="F16" s="153">
        <v>1</v>
      </c>
      <c r="G16" s="202">
        <v>0</v>
      </c>
      <c r="H16" s="154">
        <f t="shared" si="0"/>
        <v>0</v>
      </c>
      <c r="I16" s="160"/>
      <c r="J16" s="208"/>
      <c r="L16" s="161"/>
    </row>
    <row r="17" spans="2:12" s="162" customFormat="1" ht="15" customHeight="1">
      <c r="B17" s="282"/>
      <c r="C17" s="151"/>
      <c r="D17" s="158" t="s">
        <v>38</v>
      </c>
      <c r="E17" s="153" t="s">
        <v>0</v>
      </c>
      <c r="F17" s="153">
        <v>1</v>
      </c>
      <c r="G17" s="202">
        <v>0</v>
      </c>
      <c r="H17" s="154">
        <f t="shared" si="0"/>
        <v>0</v>
      </c>
      <c r="I17" s="160"/>
      <c r="J17" s="208"/>
      <c r="L17" s="161"/>
    </row>
    <row r="18" spans="2:12" s="162" customFormat="1" ht="15" customHeight="1">
      <c r="B18" s="282"/>
      <c r="C18" s="151"/>
      <c r="D18" s="158" t="s">
        <v>46</v>
      </c>
      <c r="E18" s="153" t="s">
        <v>0</v>
      </c>
      <c r="F18" s="153">
        <v>1</v>
      </c>
      <c r="G18" s="202">
        <v>0</v>
      </c>
      <c r="H18" s="154">
        <f t="shared" si="0"/>
        <v>0</v>
      </c>
      <c r="I18" s="160"/>
      <c r="J18" s="208"/>
      <c r="L18" s="161"/>
    </row>
    <row r="19" spans="1:12" s="162" customFormat="1" ht="15" customHeight="1">
      <c r="A19" s="162">
        <v>1</v>
      </c>
      <c r="B19" s="282"/>
      <c r="C19" s="151"/>
      <c r="D19" s="163" t="s">
        <v>71</v>
      </c>
      <c r="E19" s="164" t="s">
        <v>0</v>
      </c>
      <c r="F19" s="164">
        <v>1</v>
      </c>
      <c r="G19" s="202">
        <v>0</v>
      </c>
      <c r="H19" s="154">
        <f t="shared" si="0"/>
        <v>0</v>
      </c>
      <c r="I19" s="160"/>
      <c r="J19" s="208"/>
      <c r="L19" s="161"/>
    </row>
    <row r="20" spans="2:12" s="162" customFormat="1" ht="15" customHeight="1">
      <c r="B20" s="282"/>
      <c r="C20" s="151"/>
      <c r="D20" s="163" t="s">
        <v>98</v>
      </c>
      <c r="E20" s="164" t="s">
        <v>0</v>
      </c>
      <c r="F20" s="164">
        <v>1</v>
      </c>
      <c r="G20" s="202">
        <v>0</v>
      </c>
      <c r="H20" s="154">
        <f t="shared" si="0"/>
        <v>0</v>
      </c>
      <c r="I20" s="160"/>
      <c r="J20" s="208"/>
      <c r="L20" s="161"/>
    </row>
    <row r="21" spans="2:12" s="162" customFormat="1" ht="15" customHeight="1">
      <c r="B21" s="282"/>
      <c r="C21" s="151"/>
      <c r="D21" s="163" t="s">
        <v>95</v>
      </c>
      <c r="E21" s="164" t="s">
        <v>10</v>
      </c>
      <c r="F21" s="164">
        <v>55</v>
      </c>
      <c r="G21" s="202">
        <v>0</v>
      </c>
      <c r="H21" s="154">
        <f t="shared" si="0"/>
        <v>0</v>
      </c>
      <c r="I21" s="160"/>
      <c r="J21" s="208"/>
      <c r="L21" s="161"/>
    </row>
    <row r="22" spans="2:12" s="162" customFormat="1" ht="15" customHeight="1">
      <c r="B22" s="282"/>
      <c r="C22" s="151"/>
      <c r="D22" s="163" t="s">
        <v>30</v>
      </c>
      <c r="E22" s="164" t="s">
        <v>10</v>
      </c>
      <c r="F22" s="164">
        <v>60</v>
      </c>
      <c r="G22" s="202">
        <v>0</v>
      </c>
      <c r="H22" s="154">
        <f t="shared" si="0"/>
        <v>0</v>
      </c>
      <c r="I22" s="160"/>
      <c r="J22" s="208"/>
      <c r="L22" s="161"/>
    </row>
    <row r="23" spans="2:10" ht="15" customHeight="1">
      <c r="B23" s="282"/>
      <c r="C23" s="151"/>
      <c r="D23" s="163" t="s">
        <v>48</v>
      </c>
      <c r="E23" s="164" t="s">
        <v>0</v>
      </c>
      <c r="F23" s="164">
        <v>60</v>
      </c>
      <c r="G23" s="202">
        <v>0</v>
      </c>
      <c r="H23" s="154">
        <f t="shared" si="0"/>
        <v>0</v>
      </c>
      <c r="I23" s="88"/>
      <c r="J23" s="208"/>
    </row>
    <row r="24" spans="2:10" ht="15" customHeight="1">
      <c r="B24" s="282"/>
      <c r="C24" s="151"/>
      <c r="D24" s="163" t="s">
        <v>56</v>
      </c>
      <c r="E24" s="164" t="s">
        <v>10</v>
      </c>
      <c r="F24" s="164">
        <v>35</v>
      </c>
      <c r="G24" s="202">
        <v>0</v>
      </c>
      <c r="H24" s="154">
        <f t="shared" si="0"/>
        <v>0</v>
      </c>
      <c r="I24" s="88"/>
      <c r="J24" s="208"/>
    </row>
    <row r="25" spans="2:10" ht="15.75" customHeight="1">
      <c r="B25" s="282"/>
      <c r="C25" s="151"/>
      <c r="D25" s="163" t="s">
        <v>54</v>
      </c>
      <c r="E25" s="164" t="s">
        <v>10</v>
      </c>
      <c r="F25" s="164">
        <v>140</v>
      </c>
      <c r="G25" s="202">
        <v>0</v>
      </c>
      <c r="H25" s="154">
        <f t="shared" si="0"/>
        <v>0</v>
      </c>
      <c r="I25" s="88"/>
      <c r="J25" s="208"/>
    </row>
    <row r="26" spans="2:10" ht="15.75" customHeight="1">
      <c r="B26" s="282"/>
      <c r="C26" s="151"/>
      <c r="D26" s="163" t="s">
        <v>49</v>
      </c>
      <c r="E26" s="164" t="s">
        <v>0</v>
      </c>
      <c r="F26" s="164">
        <v>12</v>
      </c>
      <c r="G26" s="202">
        <v>0</v>
      </c>
      <c r="H26" s="154">
        <f t="shared" si="0"/>
        <v>0</v>
      </c>
      <c r="I26" s="88"/>
      <c r="J26" s="208"/>
    </row>
    <row r="27" spans="2:10" ht="15.75" customHeight="1">
      <c r="B27" s="282"/>
      <c r="C27" s="151"/>
      <c r="D27" s="163" t="s">
        <v>50</v>
      </c>
      <c r="E27" s="164" t="s">
        <v>0</v>
      </c>
      <c r="F27" s="164">
        <v>12</v>
      </c>
      <c r="G27" s="202">
        <v>0</v>
      </c>
      <c r="H27" s="154">
        <f t="shared" si="0"/>
        <v>0</v>
      </c>
      <c r="I27" s="88"/>
      <c r="J27" s="208"/>
    </row>
    <row r="28" spans="2:10" ht="15.75" customHeight="1">
      <c r="B28" s="282"/>
      <c r="C28" s="151"/>
      <c r="D28" s="163" t="s">
        <v>62</v>
      </c>
      <c r="E28" s="164" t="s">
        <v>0</v>
      </c>
      <c r="F28" s="164">
        <v>4</v>
      </c>
      <c r="G28" s="202">
        <v>0</v>
      </c>
      <c r="H28" s="154">
        <f t="shared" si="0"/>
        <v>0</v>
      </c>
      <c r="I28" s="88"/>
      <c r="J28" s="208"/>
    </row>
    <row r="29" spans="2:10" ht="15.75" customHeight="1">
      <c r="B29" s="282"/>
      <c r="C29" s="151"/>
      <c r="D29" s="163" t="s">
        <v>37</v>
      </c>
      <c r="E29" s="164" t="s">
        <v>0</v>
      </c>
      <c r="F29" s="164">
        <v>1</v>
      </c>
      <c r="G29" s="202">
        <v>0</v>
      </c>
      <c r="H29" s="154">
        <f t="shared" si="0"/>
        <v>0</v>
      </c>
      <c r="I29" s="88"/>
      <c r="J29" s="208"/>
    </row>
    <row r="30" spans="2:10" ht="15.75" customHeight="1" thickBot="1">
      <c r="B30" s="282"/>
      <c r="C30" s="151"/>
      <c r="D30" s="163" t="s">
        <v>51</v>
      </c>
      <c r="E30" s="164" t="s">
        <v>32</v>
      </c>
      <c r="F30" s="164">
        <v>1</v>
      </c>
      <c r="G30" s="202">
        <v>0</v>
      </c>
      <c r="H30" s="154">
        <f t="shared" si="0"/>
        <v>0</v>
      </c>
      <c r="I30" s="88"/>
      <c r="J30" s="208"/>
    </row>
    <row r="31" spans="2:10" ht="15.75" customHeight="1">
      <c r="B31" s="282"/>
      <c r="C31" s="165"/>
      <c r="D31" s="149" t="s">
        <v>105</v>
      </c>
      <c r="E31" s="149"/>
      <c r="F31" s="149"/>
      <c r="G31" s="149"/>
      <c r="H31" s="150"/>
      <c r="I31" s="88"/>
      <c r="J31" s="208"/>
    </row>
    <row r="32" spans="2:10" ht="15.75" customHeight="1">
      <c r="B32" s="282"/>
      <c r="C32" s="166"/>
      <c r="D32" s="167" t="s">
        <v>106</v>
      </c>
      <c r="E32" s="168" t="s">
        <v>0</v>
      </c>
      <c r="F32" s="168">
        <v>1</v>
      </c>
      <c r="G32" s="202">
        <v>0</v>
      </c>
      <c r="H32" s="169">
        <f>G32*F32</f>
        <v>0</v>
      </c>
      <c r="I32" s="88"/>
      <c r="J32" s="208"/>
    </row>
    <row r="33" spans="2:10" ht="15.75" customHeight="1">
      <c r="B33" s="282"/>
      <c r="C33" s="166"/>
      <c r="D33" s="163" t="s">
        <v>107</v>
      </c>
      <c r="E33" s="168" t="s">
        <v>0</v>
      </c>
      <c r="F33" s="168">
        <v>4</v>
      </c>
      <c r="G33" s="202">
        <v>0</v>
      </c>
      <c r="H33" s="169">
        <f>G33*F33</f>
        <v>0</v>
      </c>
      <c r="I33" s="88"/>
      <c r="J33" s="208"/>
    </row>
    <row r="34" spans="2:10" ht="15.75" customHeight="1" thickBot="1">
      <c r="B34" s="282"/>
      <c r="C34" s="166"/>
      <c r="D34" s="170" t="s">
        <v>108</v>
      </c>
      <c r="E34" s="171" t="s">
        <v>0</v>
      </c>
      <c r="F34" s="172">
        <v>58</v>
      </c>
      <c r="G34" s="202">
        <v>0</v>
      </c>
      <c r="H34" s="173">
        <f>G34*F34</f>
        <v>0</v>
      </c>
      <c r="I34" s="88"/>
      <c r="J34" s="208"/>
    </row>
    <row r="35" spans="2:10" ht="15.75" customHeight="1">
      <c r="B35" s="282"/>
      <c r="C35" s="151"/>
      <c r="D35" s="149" t="s">
        <v>18</v>
      </c>
      <c r="E35" s="149"/>
      <c r="F35" s="149"/>
      <c r="G35" s="149"/>
      <c r="H35" s="150"/>
      <c r="I35" s="88"/>
      <c r="J35" s="208"/>
    </row>
    <row r="36" spans="2:10" ht="15.75" customHeight="1">
      <c r="B36" s="282"/>
      <c r="C36" s="151"/>
      <c r="D36" s="174" t="s">
        <v>19</v>
      </c>
      <c r="E36" s="175" t="s">
        <v>15</v>
      </c>
      <c r="F36" s="176">
        <v>5</v>
      </c>
      <c r="G36" s="177">
        <f>0.05*(H40+H41+H42+H44)</f>
        <v>0</v>
      </c>
      <c r="H36" s="169">
        <f>G36</f>
        <v>0</v>
      </c>
      <c r="I36" s="88"/>
      <c r="J36" s="208"/>
    </row>
    <row r="37" spans="2:10" ht="15.75" customHeight="1" thickBot="1">
      <c r="B37" s="282"/>
      <c r="C37" s="244"/>
      <c r="D37" s="245" t="s">
        <v>20</v>
      </c>
      <c r="E37" s="246" t="s">
        <v>15</v>
      </c>
      <c r="F37" s="247">
        <v>1</v>
      </c>
      <c r="G37" s="248">
        <f>0.01*(H40+H41+H42+H44)</f>
        <v>0</v>
      </c>
      <c r="H37" s="249">
        <f>G37</f>
        <v>0</v>
      </c>
      <c r="I37" s="88"/>
      <c r="J37" s="208"/>
    </row>
    <row r="38" spans="2:10" ht="15.75" customHeight="1">
      <c r="B38" s="282"/>
      <c r="C38" s="179"/>
      <c r="D38" s="180" t="s">
        <v>8</v>
      </c>
      <c r="E38" s="180"/>
      <c r="F38" s="180"/>
      <c r="G38" s="180"/>
      <c r="H38" s="181"/>
      <c r="I38" s="88"/>
      <c r="J38" s="208"/>
    </row>
    <row r="39" spans="2:10" ht="15.75" customHeight="1">
      <c r="B39" s="282"/>
      <c r="C39" s="183"/>
      <c r="D39" s="184" t="s">
        <v>9</v>
      </c>
      <c r="E39" s="185"/>
      <c r="F39" s="185"/>
      <c r="G39" s="185"/>
      <c r="H39" s="186"/>
      <c r="I39" s="88"/>
      <c r="J39" s="208"/>
    </row>
    <row r="40" spans="2:10" ht="15.75" customHeight="1">
      <c r="B40" s="282"/>
      <c r="C40" s="183"/>
      <c r="D40" s="158" t="s">
        <v>72</v>
      </c>
      <c r="E40" s="187" t="s">
        <v>0</v>
      </c>
      <c r="F40" s="188">
        <v>1</v>
      </c>
      <c r="G40" s="202">
        <v>0</v>
      </c>
      <c r="H40" s="169">
        <f>G40</f>
        <v>0</v>
      </c>
      <c r="I40" s="88"/>
      <c r="J40" s="208"/>
    </row>
    <row r="41" spans="2:10" ht="15.75" customHeight="1">
      <c r="B41" s="282"/>
      <c r="C41" s="183"/>
      <c r="D41" s="157" t="s">
        <v>52</v>
      </c>
      <c r="E41" s="187" t="s">
        <v>0</v>
      </c>
      <c r="F41" s="188">
        <v>1</v>
      </c>
      <c r="G41" s="202">
        <v>0</v>
      </c>
      <c r="H41" s="169">
        <f>G41</f>
        <v>0</v>
      </c>
      <c r="I41" s="88"/>
      <c r="J41" s="208"/>
    </row>
    <row r="42" spans="2:10" ht="15.75" customHeight="1">
      <c r="B42" s="282"/>
      <c r="C42" s="183"/>
      <c r="D42" s="157" t="s">
        <v>53</v>
      </c>
      <c r="E42" s="187" t="s">
        <v>0</v>
      </c>
      <c r="F42" s="188">
        <v>1</v>
      </c>
      <c r="G42" s="202">
        <v>0</v>
      </c>
      <c r="H42" s="169">
        <f>G42</f>
        <v>0</v>
      </c>
      <c r="I42" s="88"/>
      <c r="J42" s="208"/>
    </row>
    <row r="43" spans="2:10" ht="15.75" customHeight="1">
      <c r="B43" s="282"/>
      <c r="C43" s="166"/>
      <c r="D43" s="184" t="s">
        <v>11</v>
      </c>
      <c r="E43" s="185"/>
      <c r="F43" s="185"/>
      <c r="G43" s="185"/>
      <c r="H43" s="186"/>
      <c r="I43" s="88"/>
      <c r="J43" s="208"/>
    </row>
    <row r="44" spans="2:10" s="87" customFormat="1" ht="16.5" customHeight="1">
      <c r="B44" s="282"/>
      <c r="C44" s="166"/>
      <c r="D44" s="174" t="s">
        <v>12</v>
      </c>
      <c r="E44" s="175" t="s">
        <v>1</v>
      </c>
      <c r="F44" s="176">
        <v>8</v>
      </c>
      <c r="G44" s="202">
        <v>0</v>
      </c>
      <c r="H44" s="169">
        <f>G44*F44</f>
        <v>0</v>
      </c>
      <c r="I44" s="86"/>
      <c r="J44" s="208"/>
    </row>
    <row r="45" spans="2:10" s="87" customFormat="1" ht="16.5" customHeight="1">
      <c r="B45" s="193"/>
      <c r="C45" s="166"/>
      <c r="D45" s="174" t="s">
        <v>21</v>
      </c>
      <c r="E45" s="175" t="s">
        <v>1</v>
      </c>
      <c r="F45" s="176">
        <v>3</v>
      </c>
      <c r="G45" s="202">
        <v>0</v>
      </c>
      <c r="H45" s="169">
        <f>G45*F45</f>
        <v>0</v>
      </c>
      <c r="I45" s="86"/>
      <c r="J45" s="208"/>
    </row>
    <row r="46" spans="2:10" s="87" customFormat="1" ht="16.5" customHeight="1">
      <c r="B46" s="193"/>
      <c r="C46" s="166"/>
      <c r="D46" s="184" t="s">
        <v>13</v>
      </c>
      <c r="E46" s="185"/>
      <c r="F46" s="185"/>
      <c r="G46" s="185"/>
      <c r="H46" s="186"/>
      <c r="I46" s="86"/>
      <c r="J46" s="208"/>
    </row>
    <row r="47" spans="2:10" s="87" customFormat="1" ht="16.5" customHeight="1">
      <c r="B47" s="193"/>
      <c r="C47" s="151"/>
      <c r="D47" s="158" t="s">
        <v>14</v>
      </c>
      <c r="E47" s="164" t="s">
        <v>15</v>
      </c>
      <c r="F47" s="194">
        <v>2</v>
      </c>
      <c r="G47" s="177">
        <f>0.02*(SUM(H7:H30)+H32)</f>
        <v>0</v>
      </c>
      <c r="H47" s="169">
        <f>G47</f>
        <v>0</v>
      </c>
      <c r="I47" s="86"/>
      <c r="J47" s="208"/>
    </row>
    <row r="48" spans="2:10" s="87" customFormat="1" ht="16.5" customHeight="1" thickBot="1">
      <c r="B48" s="195"/>
      <c r="C48" s="196"/>
      <c r="D48" s="197"/>
      <c r="E48" s="198"/>
      <c r="F48" s="198"/>
      <c r="G48" s="197"/>
      <c r="H48" s="199">
        <f>SUM(H7:H47)</f>
        <v>0</v>
      </c>
      <c r="I48" s="86"/>
      <c r="J48" s="200"/>
    </row>
    <row r="49" spans="2:10" s="87" customFormat="1" ht="16.5" customHeight="1">
      <c r="B49" s="133"/>
      <c r="C49" s="134"/>
      <c r="D49" s="135"/>
      <c r="E49" s="136"/>
      <c r="F49" s="136"/>
      <c r="G49" s="135"/>
      <c r="H49" s="135"/>
      <c r="I49" s="86"/>
      <c r="J49" s="200"/>
    </row>
    <row r="50" spans="2:10" s="87" customFormat="1" ht="16.5" customHeight="1">
      <c r="B50" s="133"/>
      <c r="C50" s="134"/>
      <c r="D50" s="135"/>
      <c r="E50" s="136"/>
      <c r="F50" s="136"/>
      <c r="G50" s="135"/>
      <c r="H50" s="135"/>
      <c r="I50" s="86"/>
      <c r="J50" s="200"/>
    </row>
    <row r="51" spans="2:10" s="87" customFormat="1" ht="16.5" customHeight="1">
      <c r="B51" s="133"/>
      <c r="C51" s="134"/>
      <c r="D51" s="135"/>
      <c r="E51" s="136"/>
      <c r="F51" s="136"/>
      <c r="G51" s="135"/>
      <c r="H51" s="135"/>
      <c r="I51" s="86"/>
      <c r="J51" s="200"/>
    </row>
    <row r="52" spans="2:10" s="87" customFormat="1" ht="16.5" customHeight="1">
      <c r="B52" s="133"/>
      <c r="C52" s="134"/>
      <c r="D52" s="135"/>
      <c r="E52" s="136"/>
      <c r="F52" s="136"/>
      <c r="G52" s="135"/>
      <c r="H52" s="135"/>
      <c r="I52" s="86"/>
      <c r="J52" s="200"/>
    </row>
    <row r="53" spans="2:10" s="87" customFormat="1" ht="16.5" customHeight="1">
      <c r="B53" s="133"/>
      <c r="C53" s="134"/>
      <c r="D53" s="135"/>
      <c r="E53" s="136"/>
      <c r="F53" s="136"/>
      <c r="G53" s="135"/>
      <c r="H53" s="135"/>
      <c r="I53" s="86"/>
      <c r="J53" s="200"/>
    </row>
    <row r="54" spans="2:10" s="87" customFormat="1" ht="16.5" customHeight="1">
      <c r="B54" s="133"/>
      <c r="C54" s="134"/>
      <c r="D54" s="135"/>
      <c r="E54" s="136"/>
      <c r="F54" s="136"/>
      <c r="G54" s="135"/>
      <c r="H54" s="135"/>
      <c r="I54" s="86"/>
      <c r="J54" s="200"/>
    </row>
    <row r="55" spans="2:10" s="87" customFormat="1" ht="16.5" customHeight="1">
      <c r="B55" s="133"/>
      <c r="C55" s="134"/>
      <c r="D55" s="135"/>
      <c r="E55" s="136"/>
      <c r="F55" s="136"/>
      <c r="G55" s="135"/>
      <c r="H55" s="135"/>
      <c r="I55" s="86"/>
      <c r="J55" s="200"/>
    </row>
    <row r="56" spans="2:10" s="87" customFormat="1" ht="16.5" customHeight="1">
      <c r="B56" s="133"/>
      <c r="C56" s="134"/>
      <c r="D56" s="135"/>
      <c r="E56" s="136"/>
      <c r="F56" s="136"/>
      <c r="G56" s="135"/>
      <c r="H56" s="135"/>
      <c r="I56" s="86"/>
      <c r="J56" s="200"/>
    </row>
    <row r="57" spans="2:10" s="87" customFormat="1" ht="16.5" customHeight="1">
      <c r="B57" s="133"/>
      <c r="C57" s="134"/>
      <c r="D57" s="135"/>
      <c r="E57" s="136"/>
      <c r="F57" s="136"/>
      <c r="G57" s="135"/>
      <c r="H57" s="135"/>
      <c r="I57" s="86"/>
      <c r="J57" s="200"/>
    </row>
    <row r="58" spans="2:10" s="87" customFormat="1" ht="16.5" customHeight="1">
      <c r="B58" s="133"/>
      <c r="C58" s="134"/>
      <c r="D58" s="135"/>
      <c r="E58" s="136"/>
      <c r="F58" s="136"/>
      <c r="G58" s="135"/>
      <c r="H58" s="135"/>
      <c r="I58" s="86"/>
      <c r="J58" s="200"/>
    </row>
    <row r="59" spans="2:10" s="87" customFormat="1" ht="16.5" customHeight="1">
      <c r="B59" s="133"/>
      <c r="C59" s="134"/>
      <c r="D59" s="135"/>
      <c r="E59" s="136"/>
      <c r="F59" s="136"/>
      <c r="G59" s="135"/>
      <c r="H59" s="135"/>
      <c r="I59" s="86"/>
      <c r="J59" s="200"/>
    </row>
    <row r="60" spans="2:10" s="87" customFormat="1" ht="16.5" customHeight="1">
      <c r="B60" s="133"/>
      <c r="C60" s="134"/>
      <c r="D60" s="135"/>
      <c r="E60" s="136"/>
      <c r="F60" s="136"/>
      <c r="G60" s="135"/>
      <c r="H60" s="135"/>
      <c r="I60" s="86"/>
      <c r="J60" s="200"/>
    </row>
    <row r="61" spans="2:10" s="87" customFormat="1" ht="16.5" customHeight="1">
      <c r="B61" s="133"/>
      <c r="C61" s="134"/>
      <c r="D61" s="135"/>
      <c r="E61" s="136"/>
      <c r="F61" s="136"/>
      <c r="G61" s="135"/>
      <c r="H61" s="135"/>
      <c r="I61" s="86"/>
      <c r="J61" s="200"/>
    </row>
    <row r="62" spans="2:10" s="87" customFormat="1" ht="16.5" customHeight="1">
      <c r="B62" s="133"/>
      <c r="C62" s="134"/>
      <c r="D62" s="135"/>
      <c r="E62" s="136"/>
      <c r="F62" s="136"/>
      <c r="G62" s="135"/>
      <c r="H62" s="135"/>
      <c r="I62" s="86"/>
      <c r="J62" s="200"/>
    </row>
    <row r="63" spans="2:10" s="87" customFormat="1" ht="16.5" customHeight="1">
      <c r="B63" s="133"/>
      <c r="C63" s="134"/>
      <c r="D63" s="135"/>
      <c r="E63" s="136"/>
      <c r="F63" s="136"/>
      <c r="G63" s="135"/>
      <c r="H63" s="135"/>
      <c r="I63" s="86"/>
      <c r="J63" s="200"/>
    </row>
    <row r="64" spans="2:10" s="87" customFormat="1" ht="16.5" customHeight="1">
      <c r="B64" s="133"/>
      <c r="C64" s="134"/>
      <c r="D64" s="135"/>
      <c r="E64" s="136"/>
      <c r="F64" s="136"/>
      <c r="G64" s="135"/>
      <c r="H64" s="135"/>
      <c r="I64" s="86"/>
      <c r="J64" s="200"/>
    </row>
    <row r="65" spans="2:10" s="87" customFormat="1" ht="16.5" customHeight="1">
      <c r="B65" s="133"/>
      <c r="C65" s="134"/>
      <c r="D65" s="135"/>
      <c r="E65" s="136"/>
      <c r="F65" s="136"/>
      <c r="G65" s="135"/>
      <c r="H65" s="135"/>
      <c r="I65" s="86"/>
      <c r="J65" s="200"/>
    </row>
    <row r="66" spans="2:10" s="87" customFormat="1" ht="16.5" customHeight="1">
      <c r="B66" s="133"/>
      <c r="C66" s="134"/>
      <c r="D66" s="135"/>
      <c r="E66" s="136"/>
      <c r="F66" s="136"/>
      <c r="G66" s="135"/>
      <c r="H66" s="135"/>
      <c r="I66" s="86"/>
      <c r="J66" s="200"/>
    </row>
    <row r="67" spans="2:10" s="87" customFormat="1" ht="16.5" customHeight="1">
      <c r="B67" s="133"/>
      <c r="C67" s="134"/>
      <c r="D67" s="135"/>
      <c r="E67" s="136"/>
      <c r="F67" s="136"/>
      <c r="G67" s="135"/>
      <c r="H67" s="135"/>
      <c r="I67" s="86"/>
      <c r="J67" s="200"/>
    </row>
    <row r="68" spans="2:10" s="87" customFormat="1" ht="16.5" customHeight="1">
      <c r="B68" s="133"/>
      <c r="C68" s="134"/>
      <c r="D68" s="135"/>
      <c r="E68" s="136"/>
      <c r="F68" s="136"/>
      <c r="G68" s="135"/>
      <c r="H68" s="135"/>
      <c r="I68" s="86"/>
      <c r="J68" s="200"/>
    </row>
    <row r="69" spans="2:10" s="87" customFormat="1" ht="16.5" customHeight="1">
      <c r="B69" s="133"/>
      <c r="C69" s="134"/>
      <c r="D69" s="135"/>
      <c r="E69" s="136"/>
      <c r="F69" s="136"/>
      <c r="G69" s="135"/>
      <c r="H69" s="135"/>
      <c r="I69" s="86"/>
      <c r="J69" s="200"/>
    </row>
    <row r="70" spans="2:10" s="87" customFormat="1" ht="16.5" customHeight="1">
      <c r="B70" s="133"/>
      <c r="C70" s="134"/>
      <c r="D70" s="135"/>
      <c r="E70" s="136"/>
      <c r="F70" s="136"/>
      <c r="G70" s="135"/>
      <c r="H70" s="135"/>
      <c r="I70" s="86"/>
      <c r="J70" s="200"/>
    </row>
    <row r="71" spans="2:10" s="87" customFormat="1" ht="16.5" customHeight="1">
      <c r="B71" s="133"/>
      <c r="C71" s="134"/>
      <c r="D71" s="135"/>
      <c r="E71" s="136"/>
      <c r="F71" s="136"/>
      <c r="G71" s="135"/>
      <c r="H71" s="135"/>
      <c r="I71" s="86"/>
      <c r="J71" s="200"/>
    </row>
    <row r="72" spans="2:10" s="87" customFormat="1" ht="16.5" customHeight="1">
      <c r="B72" s="133"/>
      <c r="C72" s="134"/>
      <c r="D72" s="135"/>
      <c r="E72" s="136"/>
      <c r="F72" s="136"/>
      <c r="G72" s="135"/>
      <c r="H72" s="135"/>
      <c r="I72" s="86"/>
      <c r="J72" s="200"/>
    </row>
    <row r="73" spans="2:10" s="87" customFormat="1" ht="16.5" customHeight="1">
      <c r="B73" s="133"/>
      <c r="C73" s="134"/>
      <c r="D73" s="135"/>
      <c r="E73" s="136"/>
      <c r="F73" s="136"/>
      <c r="G73" s="135"/>
      <c r="H73" s="135"/>
      <c r="I73" s="86"/>
      <c r="J73" s="200"/>
    </row>
    <row r="74" spans="2:10" s="87" customFormat="1" ht="16.5" customHeight="1">
      <c r="B74" s="133"/>
      <c r="C74" s="134"/>
      <c r="D74" s="135"/>
      <c r="E74" s="136"/>
      <c r="F74" s="136"/>
      <c r="G74" s="135"/>
      <c r="H74" s="135"/>
      <c r="I74" s="86"/>
      <c r="J74" s="200"/>
    </row>
    <row r="75" spans="2:10" s="87" customFormat="1" ht="16.5" customHeight="1">
      <c r="B75" s="133"/>
      <c r="C75" s="134"/>
      <c r="D75" s="135"/>
      <c r="E75" s="136"/>
      <c r="F75" s="136"/>
      <c r="G75" s="135"/>
      <c r="H75" s="135"/>
      <c r="I75" s="86"/>
      <c r="J75" s="200"/>
    </row>
    <row r="76" spans="2:10" s="87" customFormat="1" ht="16.5" customHeight="1">
      <c r="B76" s="133"/>
      <c r="C76" s="134"/>
      <c r="D76" s="135"/>
      <c r="E76" s="136"/>
      <c r="F76" s="136"/>
      <c r="G76" s="135"/>
      <c r="H76" s="135"/>
      <c r="I76" s="86"/>
      <c r="J76" s="200"/>
    </row>
    <row r="77" spans="2:10" s="87" customFormat="1" ht="16.5" customHeight="1">
      <c r="B77" s="133"/>
      <c r="C77" s="134"/>
      <c r="D77" s="135"/>
      <c r="E77" s="136"/>
      <c r="F77" s="136"/>
      <c r="G77" s="135"/>
      <c r="H77" s="135"/>
      <c r="I77" s="86"/>
      <c r="J77" s="200"/>
    </row>
    <row r="78" spans="2:10" s="87" customFormat="1" ht="16.5" customHeight="1">
      <c r="B78" s="133"/>
      <c r="C78" s="134"/>
      <c r="D78" s="135"/>
      <c r="E78" s="136"/>
      <c r="F78" s="136"/>
      <c r="G78" s="135"/>
      <c r="H78" s="135"/>
      <c r="I78" s="86"/>
      <c r="J78" s="200"/>
    </row>
    <row r="79" spans="2:10" s="87" customFormat="1" ht="16.5" customHeight="1">
      <c r="B79" s="133"/>
      <c r="C79" s="134"/>
      <c r="D79" s="135"/>
      <c r="E79" s="136"/>
      <c r="F79" s="136"/>
      <c r="G79" s="135"/>
      <c r="H79" s="135"/>
      <c r="I79" s="86"/>
      <c r="J79" s="200"/>
    </row>
    <row r="80" spans="2:10" s="87" customFormat="1" ht="16.5" customHeight="1">
      <c r="B80" s="133"/>
      <c r="C80" s="134"/>
      <c r="D80" s="135"/>
      <c r="E80" s="136"/>
      <c r="F80" s="136"/>
      <c r="G80" s="135"/>
      <c r="H80" s="135"/>
      <c r="I80" s="86"/>
      <c r="J80" s="200"/>
    </row>
    <row r="81" spans="2:10" s="87" customFormat="1" ht="16.5" customHeight="1">
      <c r="B81" s="133"/>
      <c r="C81" s="134"/>
      <c r="D81" s="135"/>
      <c r="E81" s="136"/>
      <c r="F81" s="136"/>
      <c r="G81" s="135"/>
      <c r="H81" s="135"/>
      <c r="I81" s="86"/>
      <c r="J81" s="200"/>
    </row>
    <row r="82" spans="2:10" s="87" customFormat="1" ht="16.5" customHeight="1">
      <c r="B82" s="133"/>
      <c r="C82" s="134"/>
      <c r="D82" s="135"/>
      <c r="E82" s="136"/>
      <c r="F82" s="136"/>
      <c r="G82" s="135"/>
      <c r="H82" s="135"/>
      <c r="I82" s="86"/>
      <c r="J82" s="200"/>
    </row>
    <row r="83" spans="2:10" s="87" customFormat="1" ht="16.5" customHeight="1">
      <c r="B83" s="133"/>
      <c r="C83" s="134"/>
      <c r="D83" s="135"/>
      <c r="E83" s="136"/>
      <c r="F83" s="136"/>
      <c r="G83" s="135"/>
      <c r="H83" s="135"/>
      <c r="I83" s="86"/>
      <c r="J83" s="200"/>
    </row>
    <row r="84" spans="2:10" s="87" customFormat="1" ht="16.5" customHeight="1">
      <c r="B84" s="133"/>
      <c r="C84" s="134"/>
      <c r="D84" s="135"/>
      <c r="E84" s="136"/>
      <c r="F84" s="136"/>
      <c r="G84" s="135"/>
      <c r="H84" s="135"/>
      <c r="I84" s="86"/>
      <c r="J84" s="200"/>
    </row>
    <row r="85" spans="2:10" s="87" customFormat="1" ht="16.5" customHeight="1">
      <c r="B85" s="133"/>
      <c r="C85" s="134"/>
      <c r="D85" s="135"/>
      <c r="E85" s="136"/>
      <c r="F85" s="136"/>
      <c r="G85" s="135"/>
      <c r="H85" s="135"/>
      <c r="I85" s="86"/>
      <c r="J85" s="200"/>
    </row>
    <row r="86" spans="2:10" s="87" customFormat="1" ht="16.5" customHeight="1">
      <c r="B86" s="133"/>
      <c r="C86" s="134"/>
      <c r="D86" s="135"/>
      <c r="E86" s="136"/>
      <c r="F86" s="136"/>
      <c r="G86" s="135"/>
      <c r="H86" s="135"/>
      <c r="I86" s="86"/>
      <c r="J86" s="200"/>
    </row>
    <row r="87" spans="2:10" s="87" customFormat="1" ht="16.5" customHeight="1">
      <c r="B87" s="133"/>
      <c r="C87" s="134"/>
      <c r="D87" s="135"/>
      <c r="E87" s="136"/>
      <c r="F87" s="136"/>
      <c r="G87" s="135"/>
      <c r="H87" s="135"/>
      <c r="I87" s="86"/>
      <c r="J87" s="200"/>
    </row>
    <row r="88" spans="2:10" s="87" customFormat="1" ht="16.5" customHeight="1">
      <c r="B88" s="133"/>
      <c r="C88" s="134"/>
      <c r="D88" s="135"/>
      <c r="E88" s="136"/>
      <c r="F88" s="136"/>
      <c r="G88" s="135"/>
      <c r="H88" s="135"/>
      <c r="I88" s="86"/>
      <c r="J88" s="200"/>
    </row>
    <row r="89" spans="2:10" s="87" customFormat="1" ht="16.5" customHeight="1">
      <c r="B89" s="133"/>
      <c r="C89" s="134"/>
      <c r="D89" s="135"/>
      <c r="E89" s="136"/>
      <c r="F89" s="136"/>
      <c r="G89" s="135"/>
      <c r="H89" s="135"/>
      <c r="I89" s="86"/>
      <c r="J89" s="200"/>
    </row>
    <row r="90" spans="2:10" s="87" customFormat="1" ht="16.5" customHeight="1">
      <c r="B90" s="133"/>
      <c r="C90" s="134"/>
      <c r="D90" s="135"/>
      <c r="E90" s="136"/>
      <c r="F90" s="136"/>
      <c r="G90" s="135"/>
      <c r="H90" s="135"/>
      <c r="I90" s="86"/>
      <c r="J90" s="200"/>
    </row>
    <row r="91" spans="2:10" s="87" customFormat="1" ht="16.5" customHeight="1">
      <c r="B91" s="133"/>
      <c r="C91" s="134"/>
      <c r="D91" s="135"/>
      <c r="E91" s="136"/>
      <c r="F91" s="136"/>
      <c r="G91" s="135"/>
      <c r="H91" s="135"/>
      <c r="I91" s="86"/>
      <c r="J91" s="200"/>
    </row>
    <row r="92" spans="2:10" s="87" customFormat="1" ht="16.5" customHeight="1">
      <c r="B92" s="133"/>
      <c r="C92" s="134"/>
      <c r="D92" s="135"/>
      <c r="E92" s="136"/>
      <c r="F92" s="136"/>
      <c r="G92" s="135"/>
      <c r="H92" s="135"/>
      <c r="I92" s="86"/>
      <c r="J92" s="200"/>
    </row>
    <row r="93" spans="2:10" s="87" customFormat="1" ht="16.5" customHeight="1">
      <c r="B93" s="133"/>
      <c r="C93" s="134"/>
      <c r="D93" s="135"/>
      <c r="E93" s="136"/>
      <c r="F93" s="136"/>
      <c r="G93" s="135"/>
      <c r="H93" s="135"/>
      <c r="I93" s="86"/>
      <c r="J93" s="200"/>
    </row>
    <row r="94" spans="2:10" s="87" customFormat="1" ht="16.5" customHeight="1">
      <c r="B94" s="133"/>
      <c r="C94" s="134"/>
      <c r="D94" s="135"/>
      <c r="E94" s="136"/>
      <c r="F94" s="136"/>
      <c r="G94" s="135"/>
      <c r="H94" s="135"/>
      <c r="I94" s="86"/>
      <c r="J94" s="200"/>
    </row>
    <row r="95" spans="2:10" s="87" customFormat="1" ht="16.5" customHeight="1">
      <c r="B95" s="133"/>
      <c r="C95" s="134"/>
      <c r="D95" s="135"/>
      <c r="E95" s="136"/>
      <c r="F95" s="136"/>
      <c r="G95" s="135"/>
      <c r="H95" s="135"/>
      <c r="I95" s="86"/>
      <c r="J95" s="200"/>
    </row>
    <row r="96" spans="2:10" s="87" customFormat="1" ht="16.5" customHeight="1">
      <c r="B96" s="133"/>
      <c r="C96" s="134"/>
      <c r="D96" s="135"/>
      <c r="E96" s="136"/>
      <c r="F96" s="136"/>
      <c r="G96" s="135"/>
      <c r="H96" s="135"/>
      <c r="I96" s="86"/>
      <c r="J96" s="200"/>
    </row>
    <row r="97" spans="2:10" s="87" customFormat="1" ht="16.5" customHeight="1">
      <c r="B97" s="133"/>
      <c r="C97" s="134"/>
      <c r="D97" s="135"/>
      <c r="E97" s="136"/>
      <c r="F97" s="136"/>
      <c r="G97" s="135"/>
      <c r="H97" s="135"/>
      <c r="I97" s="86"/>
      <c r="J97" s="200"/>
    </row>
    <row r="98" spans="2:10" s="87" customFormat="1" ht="16.5" customHeight="1">
      <c r="B98" s="133"/>
      <c r="C98" s="134"/>
      <c r="D98" s="135"/>
      <c r="E98" s="136"/>
      <c r="F98" s="136"/>
      <c r="G98" s="135"/>
      <c r="H98" s="135"/>
      <c r="I98" s="86"/>
      <c r="J98" s="200"/>
    </row>
    <row r="99" spans="2:10" s="87" customFormat="1" ht="16.5" customHeight="1">
      <c r="B99" s="133"/>
      <c r="C99" s="134"/>
      <c r="D99" s="135"/>
      <c r="E99" s="136"/>
      <c r="F99" s="136"/>
      <c r="G99" s="135"/>
      <c r="H99" s="135"/>
      <c r="I99" s="86"/>
      <c r="J99" s="200"/>
    </row>
    <row r="100" spans="2:10" s="87" customFormat="1" ht="16.5" customHeight="1">
      <c r="B100" s="133"/>
      <c r="C100" s="134"/>
      <c r="D100" s="135"/>
      <c r="E100" s="136"/>
      <c r="F100" s="136"/>
      <c r="G100" s="135"/>
      <c r="H100" s="135"/>
      <c r="I100" s="86"/>
      <c r="J100" s="200"/>
    </row>
    <row r="101" spans="2:10" s="87" customFormat="1" ht="16.5" customHeight="1">
      <c r="B101" s="133"/>
      <c r="C101" s="134"/>
      <c r="D101" s="135"/>
      <c r="E101" s="136"/>
      <c r="F101" s="136"/>
      <c r="G101" s="135"/>
      <c r="H101" s="135"/>
      <c r="I101" s="86"/>
      <c r="J101" s="200"/>
    </row>
    <row r="102" spans="2:10" s="87" customFormat="1" ht="16.5" customHeight="1">
      <c r="B102" s="133"/>
      <c r="C102" s="134"/>
      <c r="D102" s="135"/>
      <c r="E102" s="136"/>
      <c r="F102" s="136"/>
      <c r="G102" s="135"/>
      <c r="H102" s="135"/>
      <c r="I102" s="86"/>
      <c r="J102" s="200"/>
    </row>
    <row r="103" spans="2:10" s="87" customFormat="1" ht="16.5" customHeight="1">
      <c r="B103" s="133"/>
      <c r="C103" s="134"/>
      <c r="D103" s="135"/>
      <c r="E103" s="136"/>
      <c r="F103" s="136"/>
      <c r="G103" s="135"/>
      <c r="H103" s="135"/>
      <c r="I103" s="86"/>
      <c r="J103" s="200"/>
    </row>
    <row r="104" spans="2:10" s="87" customFormat="1" ht="16.5" customHeight="1">
      <c r="B104" s="133"/>
      <c r="C104" s="134"/>
      <c r="D104" s="135"/>
      <c r="E104" s="136"/>
      <c r="F104" s="136"/>
      <c r="G104" s="135"/>
      <c r="H104" s="135"/>
      <c r="I104" s="86"/>
      <c r="J104" s="200"/>
    </row>
    <row r="105" spans="2:10" s="87" customFormat="1" ht="16.5" customHeight="1">
      <c r="B105" s="133"/>
      <c r="C105" s="134"/>
      <c r="D105" s="135"/>
      <c r="E105" s="136"/>
      <c r="F105" s="136"/>
      <c r="G105" s="135"/>
      <c r="H105" s="135"/>
      <c r="I105" s="86"/>
      <c r="J105" s="200"/>
    </row>
    <row r="106" spans="2:10" s="87" customFormat="1" ht="16.5" customHeight="1">
      <c r="B106" s="133"/>
      <c r="C106" s="134"/>
      <c r="D106" s="135"/>
      <c r="E106" s="136"/>
      <c r="F106" s="136"/>
      <c r="G106" s="135"/>
      <c r="H106" s="135"/>
      <c r="I106" s="86"/>
      <c r="J106" s="200"/>
    </row>
    <row r="107" spans="2:10" s="87" customFormat="1" ht="16.5" customHeight="1">
      <c r="B107" s="133"/>
      <c r="C107" s="134"/>
      <c r="D107" s="135"/>
      <c r="E107" s="136"/>
      <c r="F107" s="136"/>
      <c r="G107" s="135"/>
      <c r="H107" s="135"/>
      <c r="I107" s="86"/>
      <c r="J107" s="200"/>
    </row>
    <row r="108" spans="2:10" s="87" customFormat="1" ht="16.5" customHeight="1">
      <c r="B108" s="133"/>
      <c r="C108" s="134"/>
      <c r="D108" s="135"/>
      <c r="E108" s="136"/>
      <c r="F108" s="136"/>
      <c r="G108" s="135"/>
      <c r="H108" s="135"/>
      <c r="I108" s="86"/>
      <c r="J108" s="200"/>
    </row>
    <row r="109" spans="2:10" s="87" customFormat="1" ht="16.5" customHeight="1">
      <c r="B109" s="133"/>
      <c r="C109" s="134"/>
      <c r="D109" s="135"/>
      <c r="E109" s="136"/>
      <c r="F109" s="136"/>
      <c r="G109" s="135"/>
      <c r="H109" s="135"/>
      <c r="I109" s="86"/>
      <c r="J109" s="200"/>
    </row>
    <row r="110" spans="2:10" s="87" customFormat="1" ht="16.5" customHeight="1">
      <c r="B110" s="133"/>
      <c r="C110" s="134"/>
      <c r="D110" s="135"/>
      <c r="E110" s="136"/>
      <c r="F110" s="136"/>
      <c r="G110" s="135"/>
      <c r="H110" s="135"/>
      <c r="I110" s="86"/>
      <c r="J110" s="200"/>
    </row>
    <row r="111" spans="2:10" s="87" customFormat="1" ht="16.5" customHeight="1">
      <c r="B111" s="133"/>
      <c r="C111" s="134"/>
      <c r="D111" s="135"/>
      <c r="E111" s="136"/>
      <c r="F111" s="136"/>
      <c r="G111" s="135"/>
      <c r="H111" s="135"/>
      <c r="I111" s="86"/>
      <c r="J111" s="200"/>
    </row>
    <row r="112" spans="2:10" s="87" customFormat="1" ht="16.5" customHeight="1">
      <c r="B112" s="133"/>
      <c r="C112" s="134"/>
      <c r="D112" s="135"/>
      <c r="E112" s="136"/>
      <c r="F112" s="136"/>
      <c r="G112" s="135"/>
      <c r="H112" s="135"/>
      <c r="I112" s="86"/>
      <c r="J112" s="200"/>
    </row>
    <row r="113" spans="2:10" s="87" customFormat="1" ht="16.5" customHeight="1">
      <c r="B113" s="133"/>
      <c r="C113" s="134"/>
      <c r="D113" s="135"/>
      <c r="E113" s="136"/>
      <c r="F113" s="136"/>
      <c r="G113" s="135"/>
      <c r="H113" s="135"/>
      <c r="I113" s="86"/>
      <c r="J113" s="200"/>
    </row>
    <row r="114" spans="2:10" s="87" customFormat="1" ht="16.5" customHeight="1">
      <c r="B114" s="133"/>
      <c r="C114" s="134"/>
      <c r="D114" s="135"/>
      <c r="E114" s="136"/>
      <c r="F114" s="136"/>
      <c r="G114" s="135"/>
      <c r="H114" s="135"/>
      <c r="I114" s="86"/>
      <c r="J114" s="200"/>
    </row>
    <row r="115" spans="2:10" s="87" customFormat="1" ht="16.5" customHeight="1">
      <c r="B115" s="133"/>
      <c r="C115" s="134"/>
      <c r="D115" s="135"/>
      <c r="E115" s="136"/>
      <c r="F115" s="136"/>
      <c r="G115" s="135"/>
      <c r="H115" s="135"/>
      <c r="I115" s="86"/>
      <c r="J115" s="200"/>
    </row>
    <row r="116" spans="2:10" s="87" customFormat="1" ht="16.5" customHeight="1">
      <c r="B116" s="133"/>
      <c r="C116" s="134"/>
      <c r="D116" s="135"/>
      <c r="E116" s="136"/>
      <c r="F116" s="136"/>
      <c r="G116" s="135"/>
      <c r="H116" s="135"/>
      <c r="I116" s="86"/>
      <c r="J116" s="200"/>
    </row>
    <row r="117" spans="2:10" s="87" customFormat="1" ht="16.5" customHeight="1">
      <c r="B117" s="133"/>
      <c r="C117" s="134"/>
      <c r="D117" s="135"/>
      <c r="E117" s="136"/>
      <c r="F117" s="136"/>
      <c r="G117" s="135"/>
      <c r="H117" s="135"/>
      <c r="I117" s="86"/>
      <c r="J117" s="200"/>
    </row>
    <row r="118" spans="2:10" s="87" customFormat="1" ht="16.5" customHeight="1">
      <c r="B118" s="133"/>
      <c r="C118" s="134"/>
      <c r="D118" s="135"/>
      <c r="E118" s="136"/>
      <c r="F118" s="136"/>
      <c r="G118" s="135"/>
      <c r="H118" s="135"/>
      <c r="I118" s="86"/>
      <c r="J118" s="200"/>
    </row>
    <row r="119" spans="2:10" s="87" customFormat="1" ht="16.5" customHeight="1">
      <c r="B119" s="133"/>
      <c r="C119" s="134"/>
      <c r="D119" s="135"/>
      <c r="E119" s="136"/>
      <c r="F119" s="136"/>
      <c r="G119" s="135"/>
      <c r="H119" s="135"/>
      <c r="I119" s="86"/>
      <c r="J119" s="200"/>
    </row>
    <row r="120" spans="2:10" s="87" customFormat="1" ht="16.5" customHeight="1">
      <c r="B120" s="133"/>
      <c r="C120" s="134"/>
      <c r="D120" s="135"/>
      <c r="E120" s="136"/>
      <c r="F120" s="136"/>
      <c r="G120" s="135"/>
      <c r="H120" s="135"/>
      <c r="I120" s="86"/>
      <c r="J120" s="200"/>
    </row>
    <row r="121" spans="2:10" s="87" customFormat="1" ht="16.5" customHeight="1">
      <c r="B121" s="133"/>
      <c r="C121" s="134"/>
      <c r="D121" s="135"/>
      <c r="E121" s="136"/>
      <c r="F121" s="136"/>
      <c r="G121" s="135"/>
      <c r="H121" s="135"/>
      <c r="I121" s="86"/>
      <c r="J121" s="200"/>
    </row>
    <row r="122" spans="2:10" s="87" customFormat="1" ht="16.5" customHeight="1">
      <c r="B122" s="133"/>
      <c r="C122" s="134"/>
      <c r="D122" s="135"/>
      <c r="E122" s="136"/>
      <c r="F122" s="136"/>
      <c r="G122" s="135"/>
      <c r="H122" s="135"/>
      <c r="I122" s="86"/>
      <c r="J122" s="200"/>
    </row>
    <row r="123" spans="2:10" s="87" customFormat="1" ht="16.5" customHeight="1">
      <c r="B123" s="133"/>
      <c r="C123" s="134"/>
      <c r="D123" s="135"/>
      <c r="E123" s="136"/>
      <c r="F123" s="136"/>
      <c r="G123" s="135"/>
      <c r="H123" s="135"/>
      <c r="I123" s="86"/>
      <c r="J123" s="200"/>
    </row>
    <row r="124" spans="2:10" s="87" customFormat="1" ht="16.5" customHeight="1">
      <c r="B124" s="133"/>
      <c r="C124" s="134"/>
      <c r="D124" s="135"/>
      <c r="E124" s="136"/>
      <c r="F124" s="136"/>
      <c r="G124" s="135"/>
      <c r="H124" s="135"/>
      <c r="I124" s="86"/>
      <c r="J124" s="200"/>
    </row>
    <row r="125" spans="2:10" s="87" customFormat="1" ht="16.5" customHeight="1">
      <c r="B125" s="133"/>
      <c r="C125" s="134"/>
      <c r="D125" s="135"/>
      <c r="E125" s="136"/>
      <c r="F125" s="136"/>
      <c r="G125" s="135"/>
      <c r="H125" s="135"/>
      <c r="I125" s="86"/>
      <c r="J125" s="200"/>
    </row>
    <row r="126" spans="2:10" s="87" customFormat="1" ht="16.5" customHeight="1">
      <c r="B126" s="133"/>
      <c r="C126" s="134"/>
      <c r="D126" s="135"/>
      <c r="E126" s="136"/>
      <c r="F126" s="136"/>
      <c r="G126" s="135"/>
      <c r="H126" s="135"/>
      <c r="I126" s="86"/>
      <c r="J126" s="200"/>
    </row>
    <row r="127" spans="2:10" s="87" customFormat="1" ht="16.5" customHeight="1">
      <c r="B127" s="133"/>
      <c r="C127" s="134"/>
      <c r="D127" s="135"/>
      <c r="E127" s="136"/>
      <c r="F127" s="136"/>
      <c r="G127" s="135"/>
      <c r="H127" s="135"/>
      <c r="I127" s="86"/>
      <c r="J127" s="200"/>
    </row>
    <row r="128" spans="2:10" s="87" customFormat="1" ht="16.5" customHeight="1">
      <c r="B128" s="133"/>
      <c r="C128" s="134"/>
      <c r="D128" s="135"/>
      <c r="E128" s="136"/>
      <c r="F128" s="136"/>
      <c r="G128" s="135"/>
      <c r="H128" s="135"/>
      <c r="I128" s="86"/>
      <c r="J128" s="200"/>
    </row>
    <row r="129" spans="2:10" s="87" customFormat="1" ht="16.5" customHeight="1">
      <c r="B129" s="133"/>
      <c r="C129" s="134"/>
      <c r="D129" s="135"/>
      <c r="E129" s="136"/>
      <c r="F129" s="136"/>
      <c r="G129" s="135"/>
      <c r="H129" s="135"/>
      <c r="I129" s="86"/>
      <c r="J129" s="200"/>
    </row>
    <row r="130" spans="2:10" s="87" customFormat="1" ht="16.5" customHeight="1">
      <c r="B130" s="133"/>
      <c r="C130" s="134"/>
      <c r="D130" s="135"/>
      <c r="E130" s="136"/>
      <c r="F130" s="136"/>
      <c r="G130" s="135"/>
      <c r="H130" s="135"/>
      <c r="I130" s="86"/>
      <c r="J130" s="200"/>
    </row>
    <row r="131" spans="2:10" s="87" customFormat="1" ht="16.5" customHeight="1">
      <c r="B131" s="133"/>
      <c r="C131" s="134"/>
      <c r="D131" s="135"/>
      <c r="E131" s="136"/>
      <c r="F131" s="136"/>
      <c r="G131" s="135"/>
      <c r="H131" s="135"/>
      <c r="I131" s="86"/>
      <c r="J131" s="200"/>
    </row>
    <row r="132" spans="2:10" s="87" customFormat="1" ht="16.5" customHeight="1">
      <c r="B132" s="133"/>
      <c r="C132" s="134"/>
      <c r="D132" s="135"/>
      <c r="E132" s="136"/>
      <c r="F132" s="136"/>
      <c r="G132" s="135"/>
      <c r="H132" s="135"/>
      <c r="I132" s="86"/>
      <c r="J132" s="200"/>
    </row>
    <row r="133" spans="2:10" s="87" customFormat="1" ht="16.5" customHeight="1">
      <c r="B133" s="133"/>
      <c r="C133" s="134"/>
      <c r="D133" s="135"/>
      <c r="E133" s="136"/>
      <c r="F133" s="136"/>
      <c r="G133" s="135"/>
      <c r="H133" s="135"/>
      <c r="I133" s="86"/>
      <c r="J133" s="200"/>
    </row>
    <row r="134" spans="2:10" s="87" customFormat="1" ht="16.5" customHeight="1">
      <c r="B134" s="133"/>
      <c r="C134" s="134"/>
      <c r="D134" s="135"/>
      <c r="E134" s="136"/>
      <c r="F134" s="136"/>
      <c r="G134" s="135"/>
      <c r="H134" s="135"/>
      <c r="I134" s="86"/>
      <c r="J134" s="200"/>
    </row>
    <row r="135" spans="2:10" s="87" customFormat="1" ht="16.5" customHeight="1">
      <c r="B135" s="133"/>
      <c r="C135" s="134"/>
      <c r="D135" s="135"/>
      <c r="E135" s="136"/>
      <c r="F135" s="136"/>
      <c r="G135" s="135"/>
      <c r="H135" s="135"/>
      <c r="I135" s="86"/>
      <c r="J135" s="200"/>
    </row>
    <row r="136" spans="2:10" s="87" customFormat="1" ht="16.5" customHeight="1">
      <c r="B136" s="133"/>
      <c r="C136" s="77"/>
      <c r="D136" s="77"/>
      <c r="E136" s="77"/>
      <c r="F136" s="77"/>
      <c r="G136" s="77"/>
      <c r="H136" s="77"/>
      <c r="I136" s="86"/>
      <c r="J136" s="200"/>
    </row>
    <row r="137" spans="2:10" s="87" customFormat="1" ht="16.5" customHeight="1">
      <c r="B137" s="133"/>
      <c r="C137" s="77"/>
      <c r="D137" s="77"/>
      <c r="E137" s="77"/>
      <c r="F137" s="77"/>
      <c r="G137" s="77"/>
      <c r="H137" s="77"/>
      <c r="I137" s="86"/>
      <c r="J137" s="200"/>
    </row>
    <row r="138" spans="2:10" s="87" customFormat="1" ht="16.5" customHeight="1">
      <c r="B138" s="133"/>
      <c r="C138" s="77"/>
      <c r="D138" s="77"/>
      <c r="E138" s="77"/>
      <c r="F138" s="77"/>
      <c r="G138" s="77"/>
      <c r="H138" s="77"/>
      <c r="I138" s="86"/>
      <c r="J138" s="200"/>
    </row>
    <row r="139" spans="2:10" s="87" customFormat="1" ht="16.5" customHeight="1">
      <c r="B139" s="133"/>
      <c r="C139" s="77"/>
      <c r="D139" s="77"/>
      <c r="E139" s="77"/>
      <c r="F139" s="77"/>
      <c r="G139" s="77"/>
      <c r="H139" s="77"/>
      <c r="I139" s="86"/>
      <c r="J139" s="200"/>
    </row>
    <row r="140" spans="2:10" s="87" customFormat="1" ht="16.5" customHeight="1">
      <c r="B140" s="133"/>
      <c r="C140" s="77"/>
      <c r="D140" s="77"/>
      <c r="E140" s="77"/>
      <c r="F140" s="77"/>
      <c r="G140" s="77"/>
      <c r="H140" s="77"/>
      <c r="I140" s="86"/>
      <c r="J140" s="200"/>
    </row>
    <row r="141" spans="2:10" s="87" customFormat="1" ht="16.5" customHeight="1">
      <c r="B141" s="133"/>
      <c r="C141" s="77"/>
      <c r="D141" s="77"/>
      <c r="E141" s="77"/>
      <c r="F141" s="77"/>
      <c r="G141" s="77"/>
      <c r="H141" s="77"/>
      <c r="I141" s="86"/>
      <c r="J141" s="200"/>
    </row>
    <row r="142" spans="2:10" s="87" customFormat="1" ht="16.5" customHeight="1">
      <c r="B142" s="133"/>
      <c r="C142" s="77"/>
      <c r="D142" s="77"/>
      <c r="E142" s="77"/>
      <c r="F142" s="77"/>
      <c r="G142" s="77"/>
      <c r="H142" s="77"/>
      <c r="I142" s="86"/>
      <c r="J142" s="200"/>
    </row>
    <row r="143" spans="2:10" s="87" customFormat="1" ht="16.5" customHeight="1">
      <c r="B143" s="133"/>
      <c r="C143" s="77"/>
      <c r="D143" s="77"/>
      <c r="E143" s="77"/>
      <c r="F143" s="77"/>
      <c r="G143" s="77"/>
      <c r="H143" s="77"/>
      <c r="I143" s="86"/>
      <c r="J143" s="200"/>
    </row>
    <row r="144" spans="2:10" s="87" customFormat="1" ht="16.5" customHeight="1">
      <c r="B144" s="133"/>
      <c r="C144" s="77"/>
      <c r="D144" s="77"/>
      <c r="E144" s="77"/>
      <c r="F144" s="77"/>
      <c r="G144" s="77"/>
      <c r="H144" s="77"/>
      <c r="I144" s="86"/>
      <c r="J144" s="200"/>
    </row>
    <row r="145" spans="2:10" s="87" customFormat="1" ht="16.5" customHeight="1">
      <c r="B145" s="133"/>
      <c r="C145" s="77"/>
      <c r="D145" s="77"/>
      <c r="E145" s="77"/>
      <c r="F145" s="77"/>
      <c r="G145" s="77"/>
      <c r="H145" s="77"/>
      <c r="I145" s="86"/>
      <c r="J145" s="200"/>
    </row>
    <row r="146" spans="2:10" s="87" customFormat="1" ht="16.5" customHeight="1">
      <c r="B146" s="133"/>
      <c r="C146" s="77"/>
      <c r="D146" s="77"/>
      <c r="E146" s="77"/>
      <c r="F146" s="77"/>
      <c r="G146" s="77"/>
      <c r="H146" s="77"/>
      <c r="I146" s="86"/>
      <c r="J146" s="200"/>
    </row>
    <row r="147" spans="2:10" s="87" customFormat="1" ht="16.5" customHeight="1">
      <c r="B147" s="133"/>
      <c r="C147" s="77"/>
      <c r="D147" s="77"/>
      <c r="E147" s="77"/>
      <c r="F147" s="77"/>
      <c r="G147" s="77"/>
      <c r="H147" s="77"/>
      <c r="I147" s="86"/>
      <c r="J147" s="200"/>
    </row>
    <row r="148" spans="2:10" s="87" customFormat="1" ht="16.5" customHeight="1">
      <c r="B148" s="133"/>
      <c r="C148" s="77"/>
      <c r="D148" s="77"/>
      <c r="E148" s="77"/>
      <c r="F148" s="77"/>
      <c r="G148" s="77"/>
      <c r="H148" s="77"/>
      <c r="I148" s="86"/>
      <c r="J148" s="200"/>
    </row>
    <row r="149" spans="2:10" s="87" customFormat="1" ht="16.5" customHeight="1">
      <c r="B149" s="133"/>
      <c r="C149" s="77"/>
      <c r="D149" s="77"/>
      <c r="E149" s="77"/>
      <c r="F149" s="77"/>
      <c r="G149" s="77"/>
      <c r="H149" s="77"/>
      <c r="I149" s="86"/>
      <c r="J149" s="200"/>
    </row>
    <row r="150" spans="2:10" s="87" customFormat="1" ht="16.5" customHeight="1">
      <c r="B150" s="133"/>
      <c r="C150" s="77"/>
      <c r="D150" s="77"/>
      <c r="E150" s="77"/>
      <c r="F150" s="77"/>
      <c r="G150" s="77"/>
      <c r="H150" s="77"/>
      <c r="I150" s="86"/>
      <c r="J150" s="200"/>
    </row>
    <row r="151" spans="2:10" s="87" customFormat="1" ht="16.5" customHeight="1">
      <c r="B151" s="133"/>
      <c r="C151" s="77"/>
      <c r="D151" s="77"/>
      <c r="E151" s="77"/>
      <c r="F151" s="77"/>
      <c r="G151" s="77"/>
      <c r="H151" s="77"/>
      <c r="I151" s="86"/>
      <c r="J151" s="200"/>
    </row>
    <row r="152" spans="2:10" s="87" customFormat="1" ht="16.5" customHeight="1">
      <c r="B152" s="133"/>
      <c r="C152" s="77"/>
      <c r="D152" s="77"/>
      <c r="E152" s="77"/>
      <c r="F152" s="77"/>
      <c r="G152" s="77"/>
      <c r="H152" s="77"/>
      <c r="I152" s="86"/>
      <c r="J152" s="200"/>
    </row>
    <row r="153" spans="2:10" s="87" customFormat="1" ht="16.5" customHeight="1">
      <c r="B153" s="133"/>
      <c r="C153" s="77"/>
      <c r="D153" s="77"/>
      <c r="E153" s="77"/>
      <c r="F153" s="77"/>
      <c r="G153" s="77"/>
      <c r="H153" s="77"/>
      <c r="I153" s="86"/>
      <c r="J153" s="200"/>
    </row>
    <row r="154" spans="2:10" s="87" customFormat="1" ht="16.5" customHeight="1">
      <c r="B154" s="133"/>
      <c r="C154" s="77"/>
      <c r="D154" s="77"/>
      <c r="E154" s="77"/>
      <c r="F154" s="77"/>
      <c r="G154" s="77"/>
      <c r="H154" s="77"/>
      <c r="I154" s="86"/>
      <c r="J154" s="200"/>
    </row>
    <row r="155" spans="2:10" s="87" customFormat="1" ht="16.5" customHeight="1">
      <c r="B155" s="133"/>
      <c r="C155" s="77"/>
      <c r="D155" s="77"/>
      <c r="E155" s="77"/>
      <c r="F155" s="77"/>
      <c r="G155" s="77"/>
      <c r="H155" s="77"/>
      <c r="I155" s="86"/>
      <c r="J155" s="200"/>
    </row>
    <row r="156" spans="2:10" s="87" customFormat="1" ht="16.5" customHeight="1">
      <c r="B156" s="133"/>
      <c r="C156" s="77"/>
      <c r="D156" s="77"/>
      <c r="E156" s="77"/>
      <c r="F156" s="77"/>
      <c r="G156" s="77"/>
      <c r="H156" s="77"/>
      <c r="I156" s="86"/>
      <c r="J156" s="200"/>
    </row>
    <row r="157" spans="2:10" s="87" customFormat="1" ht="16.5" customHeight="1">
      <c r="B157" s="133"/>
      <c r="C157" s="77"/>
      <c r="D157" s="77"/>
      <c r="E157" s="77"/>
      <c r="F157" s="77"/>
      <c r="G157" s="77"/>
      <c r="H157" s="77"/>
      <c r="I157" s="86"/>
      <c r="J157" s="200"/>
    </row>
    <row r="158" spans="2:10" s="87" customFormat="1" ht="16.5" customHeight="1">
      <c r="B158" s="133"/>
      <c r="C158" s="77"/>
      <c r="D158" s="77"/>
      <c r="E158" s="77"/>
      <c r="F158" s="77"/>
      <c r="G158" s="77"/>
      <c r="H158" s="77"/>
      <c r="I158" s="86"/>
      <c r="J158" s="200"/>
    </row>
    <row r="159" spans="2:10" s="87" customFormat="1" ht="16.5" customHeight="1">
      <c r="B159" s="133"/>
      <c r="C159" s="77"/>
      <c r="D159" s="77"/>
      <c r="E159" s="77"/>
      <c r="F159" s="77"/>
      <c r="G159" s="77"/>
      <c r="H159" s="77"/>
      <c r="I159" s="86"/>
      <c r="J159" s="200"/>
    </row>
    <row r="160" spans="2:10" s="87" customFormat="1" ht="16.5" customHeight="1">
      <c r="B160" s="133"/>
      <c r="C160" s="77"/>
      <c r="D160" s="77"/>
      <c r="E160" s="77"/>
      <c r="F160" s="77"/>
      <c r="G160" s="77"/>
      <c r="H160" s="77"/>
      <c r="I160" s="86"/>
      <c r="J160" s="200"/>
    </row>
    <row r="161" spans="2:10" s="87" customFormat="1" ht="16.5" customHeight="1">
      <c r="B161" s="133"/>
      <c r="C161" s="77"/>
      <c r="D161" s="77"/>
      <c r="E161" s="77"/>
      <c r="F161" s="77"/>
      <c r="G161" s="77"/>
      <c r="H161" s="77"/>
      <c r="I161" s="86"/>
      <c r="J161" s="200"/>
    </row>
    <row r="162" spans="2:10" s="87" customFormat="1" ht="16.5" customHeight="1">
      <c r="B162" s="133"/>
      <c r="C162" s="77"/>
      <c r="D162" s="77"/>
      <c r="E162" s="77"/>
      <c r="F162" s="77"/>
      <c r="G162" s="77"/>
      <c r="H162" s="77"/>
      <c r="I162" s="86"/>
      <c r="J162" s="200"/>
    </row>
    <row r="163" spans="2:10" s="87" customFormat="1" ht="16.5" customHeight="1">
      <c r="B163" s="133"/>
      <c r="C163" s="77"/>
      <c r="D163" s="77"/>
      <c r="E163" s="77"/>
      <c r="F163" s="77"/>
      <c r="G163" s="77"/>
      <c r="H163" s="77"/>
      <c r="I163" s="86"/>
      <c r="J163" s="200"/>
    </row>
    <row r="164" spans="2:10" s="87" customFormat="1" ht="16.5" customHeight="1">
      <c r="B164" s="133"/>
      <c r="C164" s="77"/>
      <c r="D164" s="77"/>
      <c r="E164" s="77"/>
      <c r="F164" s="77"/>
      <c r="G164" s="77"/>
      <c r="H164" s="77"/>
      <c r="I164" s="86"/>
      <c r="J164" s="200"/>
    </row>
    <row r="165" spans="2:10" s="87" customFormat="1" ht="16.5" customHeight="1">
      <c r="B165" s="133"/>
      <c r="C165" s="77"/>
      <c r="D165" s="77"/>
      <c r="E165" s="77"/>
      <c r="F165" s="77"/>
      <c r="G165" s="77"/>
      <c r="H165" s="77"/>
      <c r="I165" s="86"/>
      <c r="J165" s="200"/>
    </row>
    <row r="166" spans="2:10" s="87" customFormat="1" ht="16.5" customHeight="1">
      <c r="B166" s="133"/>
      <c r="C166" s="77"/>
      <c r="D166" s="77"/>
      <c r="E166" s="77"/>
      <c r="F166" s="77"/>
      <c r="G166" s="77"/>
      <c r="H166" s="77"/>
      <c r="I166" s="86"/>
      <c r="J166" s="200"/>
    </row>
    <row r="167" spans="2:10" s="87" customFormat="1" ht="16.5" customHeight="1">
      <c r="B167" s="133"/>
      <c r="C167" s="77"/>
      <c r="D167" s="77"/>
      <c r="E167" s="77"/>
      <c r="F167" s="77"/>
      <c r="G167" s="77"/>
      <c r="H167" s="77"/>
      <c r="I167" s="86"/>
      <c r="J167" s="200"/>
    </row>
    <row r="168" spans="2:10" s="87" customFormat="1" ht="16.5" customHeight="1">
      <c r="B168" s="133"/>
      <c r="C168" s="77"/>
      <c r="D168" s="77"/>
      <c r="E168" s="77"/>
      <c r="F168" s="77"/>
      <c r="G168" s="77"/>
      <c r="H168" s="77"/>
      <c r="I168" s="86"/>
      <c r="J168" s="200"/>
    </row>
    <row r="169" spans="2:10" s="87" customFormat="1" ht="16.5" customHeight="1">
      <c r="B169" s="133"/>
      <c r="C169" s="77"/>
      <c r="D169" s="77"/>
      <c r="E169" s="77"/>
      <c r="F169" s="77"/>
      <c r="G169" s="77"/>
      <c r="H169" s="77"/>
      <c r="I169" s="86"/>
      <c r="J169" s="200"/>
    </row>
    <row r="170" spans="2:10" s="87" customFormat="1" ht="16.5" customHeight="1">
      <c r="B170" s="133"/>
      <c r="C170" s="77"/>
      <c r="D170" s="77"/>
      <c r="E170" s="77"/>
      <c r="F170" s="77"/>
      <c r="G170" s="77"/>
      <c r="H170" s="77"/>
      <c r="I170" s="86"/>
      <c r="J170" s="200"/>
    </row>
    <row r="171" spans="2:10" s="87" customFormat="1" ht="16.5" customHeight="1">
      <c r="B171" s="133"/>
      <c r="C171" s="77"/>
      <c r="D171" s="77"/>
      <c r="E171" s="77"/>
      <c r="F171" s="77"/>
      <c r="G171" s="77"/>
      <c r="H171" s="77"/>
      <c r="I171" s="86"/>
      <c r="J171" s="200"/>
    </row>
    <row r="172" spans="2:10" s="87" customFormat="1" ht="16.5" customHeight="1">
      <c r="B172" s="133"/>
      <c r="C172" s="77"/>
      <c r="D172" s="77"/>
      <c r="E172" s="77"/>
      <c r="F172" s="77"/>
      <c r="G172" s="77"/>
      <c r="H172" s="77"/>
      <c r="I172" s="86"/>
      <c r="J172" s="200"/>
    </row>
    <row r="173" spans="2:10" s="87" customFormat="1" ht="16.5" customHeight="1">
      <c r="B173" s="133"/>
      <c r="C173" s="77"/>
      <c r="D173" s="77"/>
      <c r="E173" s="77"/>
      <c r="F173" s="77"/>
      <c r="G173" s="77"/>
      <c r="H173" s="77"/>
      <c r="I173" s="86"/>
      <c r="J173" s="200"/>
    </row>
    <row r="174" spans="2:10" s="87" customFormat="1" ht="16.5" customHeight="1">
      <c r="B174" s="133"/>
      <c r="C174" s="77"/>
      <c r="D174" s="77"/>
      <c r="E174" s="77"/>
      <c r="F174" s="77"/>
      <c r="G174" s="77"/>
      <c r="H174" s="77"/>
      <c r="I174" s="86"/>
      <c r="J174" s="200"/>
    </row>
    <row r="175" spans="2:10" s="87" customFormat="1" ht="16.5" customHeight="1">
      <c r="B175" s="133"/>
      <c r="C175" s="77"/>
      <c r="D175" s="77"/>
      <c r="E175" s="77"/>
      <c r="F175" s="77"/>
      <c r="G175" s="77"/>
      <c r="H175" s="77"/>
      <c r="I175" s="86"/>
      <c r="J175" s="200"/>
    </row>
    <row r="176" spans="2:10" s="87" customFormat="1" ht="16.5" customHeight="1">
      <c r="B176" s="133"/>
      <c r="C176" s="77"/>
      <c r="D176" s="77"/>
      <c r="E176" s="77"/>
      <c r="F176" s="77"/>
      <c r="G176" s="77"/>
      <c r="H176" s="77"/>
      <c r="I176" s="86"/>
      <c r="J176" s="200"/>
    </row>
    <row r="177" spans="2:10" s="87" customFormat="1" ht="16.5" customHeight="1">
      <c r="B177" s="133"/>
      <c r="C177" s="77"/>
      <c r="D177" s="77"/>
      <c r="E177" s="77"/>
      <c r="F177" s="77"/>
      <c r="G177" s="77"/>
      <c r="H177" s="77"/>
      <c r="I177" s="86"/>
      <c r="J177" s="200"/>
    </row>
    <row r="178" spans="2:10" s="87" customFormat="1" ht="16.5" customHeight="1">
      <c r="B178" s="133"/>
      <c r="C178" s="77"/>
      <c r="D178" s="77"/>
      <c r="E178" s="77"/>
      <c r="F178" s="77"/>
      <c r="G178" s="77"/>
      <c r="H178" s="77"/>
      <c r="I178" s="86"/>
      <c r="J178" s="200"/>
    </row>
    <row r="179" spans="2:10" s="87" customFormat="1" ht="16.5" customHeight="1">
      <c r="B179" s="133"/>
      <c r="C179" s="77"/>
      <c r="D179" s="77"/>
      <c r="E179" s="77"/>
      <c r="F179" s="77"/>
      <c r="G179" s="77"/>
      <c r="H179" s="77"/>
      <c r="I179" s="86"/>
      <c r="J179" s="200"/>
    </row>
    <row r="180" spans="2:10" s="87" customFormat="1" ht="16.5" customHeight="1">
      <c r="B180" s="133"/>
      <c r="C180" s="77"/>
      <c r="D180" s="77"/>
      <c r="E180" s="77"/>
      <c r="F180" s="77"/>
      <c r="G180" s="77"/>
      <c r="H180" s="77"/>
      <c r="I180" s="86"/>
      <c r="J180" s="200"/>
    </row>
    <row r="181" spans="2:10" s="87" customFormat="1" ht="16.5" customHeight="1">
      <c r="B181" s="133"/>
      <c r="C181" s="77"/>
      <c r="D181" s="77"/>
      <c r="E181" s="77"/>
      <c r="F181" s="77"/>
      <c r="G181" s="77"/>
      <c r="H181" s="77"/>
      <c r="I181" s="86"/>
      <c r="J181" s="200"/>
    </row>
    <row r="182" spans="2:10" s="87" customFormat="1" ht="16.5" customHeight="1">
      <c r="B182" s="133"/>
      <c r="C182" s="77"/>
      <c r="D182" s="77"/>
      <c r="E182" s="77"/>
      <c r="F182" s="77"/>
      <c r="G182" s="77"/>
      <c r="H182" s="77"/>
      <c r="I182" s="86"/>
      <c r="J182" s="200"/>
    </row>
    <row r="183" spans="2:10" s="87" customFormat="1" ht="16.5" customHeight="1">
      <c r="B183" s="133"/>
      <c r="C183" s="77"/>
      <c r="D183" s="77"/>
      <c r="E183" s="77"/>
      <c r="F183" s="77"/>
      <c r="G183" s="77"/>
      <c r="H183" s="77"/>
      <c r="I183" s="86"/>
      <c r="J183" s="200"/>
    </row>
    <row r="184" spans="2:10" s="87" customFormat="1" ht="16.5" customHeight="1">
      <c r="B184" s="133"/>
      <c r="C184" s="77"/>
      <c r="D184" s="77"/>
      <c r="E184" s="77"/>
      <c r="F184" s="77"/>
      <c r="G184" s="77"/>
      <c r="H184" s="77"/>
      <c r="I184" s="86"/>
      <c r="J184" s="200"/>
    </row>
    <row r="185" spans="2:10" s="87" customFormat="1" ht="16.5" customHeight="1">
      <c r="B185" s="133"/>
      <c r="C185" s="77"/>
      <c r="D185" s="77"/>
      <c r="E185" s="77"/>
      <c r="F185" s="77"/>
      <c r="G185" s="77"/>
      <c r="H185" s="77"/>
      <c r="I185" s="86"/>
      <c r="J185" s="200"/>
    </row>
    <row r="186" spans="2:10" s="87" customFormat="1" ht="16.5" customHeight="1">
      <c r="B186" s="133"/>
      <c r="C186" s="77"/>
      <c r="D186" s="77"/>
      <c r="E186" s="77"/>
      <c r="F186" s="77"/>
      <c r="G186" s="77"/>
      <c r="H186" s="77"/>
      <c r="I186" s="86"/>
      <c r="J186" s="200"/>
    </row>
    <row r="187" spans="2:10" s="87" customFormat="1" ht="16.5" customHeight="1">
      <c r="B187" s="133"/>
      <c r="C187" s="77"/>
      <c r="D187" s="77"/>
      <c r="E187" s="77"/>
      <c r="F187" s="77"/>
      <c r="G187" s="77"/>
      <c r="H187" s="77"/>
      <c r="I187" s="86"/>
      <c r="J187" s="200"/>
    </row>
    <row r="188" spans="2:10" s="87" customFormat="1" ht="16.5" customHeight="1">
      <c r="B188" s="133"/>
      <c r="C188" s="77"/>
      <c r="D188" s="77"/>
      <c r="E188" s="77"/>
      <c r="F188" s="77"/>
      <c r="G188" s="77"/>
      <c r="H188" s="77"/>
      <c r="I188" s="86"/>
      <c r="J188" s="200"/>
    </row>
    <row r="189" spans="2:10" s="87" customFormat="1" ht="16.5" customHeight="1">
      <c r="B189" s="133"/>
      <c r="C189" s="77"/>
      <c r="D189" s="77"/>
      <c r="E189" s="77"/>
      <c r="F189" s="77"/>
      <c r="G189" s="77"/>
      <c r="H189" s="77"/>
      <c r="I189" s="86"/>
      <c r="J189" s="200"/>
    </row>
    <row r="190" spans="2:10" s="87" customFormat="1" ht="16.5" customHeight="1">
      <c r="B190" s="133"/>
      <c r="C190" s="77"/>
      <c r="D190" s="77"/>
      <c r="E190" s="77"/>
      <c r="F190" s="77"/>
      <c r="G190" s="77"/>
      <c r="H190" s="77"/>
      <c r="I190" s="86"/>
      <c r="J190" s="200"/>
    </row>
    <row r="191" spans="2:10" s="87" customFormat="1" ht="16.5" customHeight="1">
      <c r="B191" s="133"/>
      <c r="C191" s="77"/>
      <c r="D191" s="77"/>
      <c r="E191" s="77"/>
      <c r="F191" s="77"/>
      <c r="G191" s="77"/>
      <c r="H191" s="77"/>
      <c r="I191" s="86"/>
      <c r="J191" s="200"/>
    </row>
    <row r="192" spans="2:10" s="87" customFormat="1" ht="16.5" customHeight="1">
      <c r="B192" s="133"/>
      <c r="C192" s="77"/>
      <c r="D192" s="77"/>
      <c r="E192" s="77"/>
      <c r="F192" s="77"/>
      <c r="G192" s="77"/>
      <c r="H192" s="77"/>
      <c r="I192" s="86"/>
      <c r="J192" s="200"/>
    </row>
    <row r="193" spans="2:10" s="87" customFormat="1" ht="16.5" customHeight="1">
      <c r="B193" s="133"/>
      <c r="C193" s="77"/>
      <c r="D193" s="77"/>
      <c r="E193" s="77"/>
      <c r="F193" s="77"/>
      <c r="G193" s="77"/>
      <c r="H193" s="77"/>
      <c r="I193" s="86"/>
      <c r="J193" s="200"/>
    </row>
    <row r="194" spans="2:10" s="87" customFormat="1" ht="16.5" customHeight="1">
      <c r="B194" s="133"/>
      <c r="C194" s="77"/>
      <c r="D194" s="77"/>
      <c r="E194" s="77"/>
      <c r="F194" s="77"/>
      <c r="G194" s="77"/>
      <c r="H194" s="77"/>
      <c r="I194" s="86"/>
      <c r="J194" s="200"/>
    </row>
    <row r="195" spans="2:10" s="87" customFormat="1" ht="15">
      <c r="B195" s="88"/>
      <c r="C195" s="77"/>
      <c r="D195" s="77"/>
      <c r="E195" s="77"/>
      <c r="F195" s="77"/>
      <c r="G195" s="77"/>
      <c r="H195" s="77"/>
      <c r="I195" s="86"/>
      <c r="J195" s="201"/>
    </row>
    <row r="196" spans="2:9" ht="15">
      <c r="B196" s="88"/>
      <c r="I196" s="88"/>
    </row>
    <row r="197" spans="2:9" ht="15">
      <c r="B197" s="88"/>
      <c r="I197" s="88"/>
    </row>
  </sheetData>
  <sheetProtection algorithmName="SHA-512" hashValue="iibRJ+L8CkW/ZJjhsKexfu0K6WG3am9xIOitNBlmCJjzykOlOF1RgfWqSA3wC199klGIJyPYeW3vK75U9H1Kvg==" saltValue="ESxh79M0xPyaXLlKDANjbg==" spinCount="100000" sheet="1" objects="1" scenarios="1" formatCells="0" formatColumns="0" formatRows="0"/>
  <mergeCells count="8">
    <mergeCell ref="H2:H5"/>
    <mergeCell ref="B6:B44"/>
    <mergeCell ref="B2:B5"/>
    <mergeCell ref="C2:C5"/>
    <mergeCell ref="D2:D5"/>
    <mergeCell ref="E2:E5"/>
    <mergeCell ref="F2:F5"/>
    <mergeCell ref="G2:G5"/>
  </mergeCells>
  <printOptions/>
  <pageMargins left="0.7" right="0.7" top="0.75" bottom="0.75" header="0.3" footer="0.3"/>
  <pageSetup blackAndWhite="1" fitToHeight="1" fitToWidth="1" horizontalDpi="600" verticalDpi="600" orientation="portrait" paperSize="9" scale="5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  <pageSetUpPr fitToPage="1"/>
  </sheetPr>
  <dimension ref="B1:L181"/>
  <sheetViews>
    <sheetView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G20" activeCellId="2" sqref="G7:G10 G17:G18 G20"/>
    </sheetView>
  </sheetViews>
  <sheetFormatPr defaultColWidth="9.140625" defaultRowHeight="15"/>
  <cols>
    <col min="1" max="1" width="1.28515625" style="77" customWidth="1"/>
    <col min="2" max="2" width="23.8515625" style="77" customWidth="1"/>
    <col min="3" max="3" width="19.00390625" style="77" customWidth="1"/>
    <col min="4" max="4" width="78.140625" style="77" customWidth="1"/>
    <col min="5" max="6" width="9.140625" style="77" customWidth="1"/>
    <col min="7" max="7" width="16.140625" style="77" customWidth="1"/>
    <col min="8" max="8" width="18.00390625" style="77" customWidth="1"/>
    <col min="9" max="9" width="9.140625" style="77" customWidth="1"/>
    <col min="10" max="10" width="27.140625" style="77" customWidth="1"/>
    <col min="11" max="11" width="14.00390625" style="77" customWidth="1"/>
    <col min="12" max="12" width="16.8515625" style="77" customWidth="1"/>
    <col min="13" max="13" width="19.57421875" style="77" customWidth="1"/>
    <col min="14" max="16384" width="9.140625" style="77" customWidth="1"/>
  </cols>
  <sheetData>
    <row r="1" spans="2:11" ht="15" thickBot="1">
      <c r="B1" s="138"/>
      <c r="C1" s="138"/>
      <c r="D1" s="138"/>
      <c r="E1" s="138"/>
      <c r="F1" s="138"/>
      <c r="G1" s="138"/>
      <c r="H1" s="138"/>
      <c r="K1" s="79"/>
    </row>
    <row r="2" spans="2:11" s="84" customFormat="1" ht="15.75" customHeight="1">
      <c r="B2" s="272" t="s">
        <v>82</v>
      </c>
      <c r="C2" s="275" t="s">
        <v>2</v>
      </c>
      <c r="D2" s="278" t="s">
        <v>3</v>
      </c>
      <c r="E2" s="278" t="s">
        <v>4</v>
      </c>
      <c r="F2" s="275" t="s">
        <v>5</v>
      </c>
      <c r="G2" s="278" t="s">
        <v>6</v>
      </c>
      <c r="H2" s="269" t="s">
        <v>7</v>
      </c>
      <c r="I2" s="81"/>
      <c r="J2" s="203"/>
      <c r="K2" s="204"/>
    </row>
    <row r="3" spans="2:11" s="87" customFormat="1" ht="15">
      <c r="B3" s="273"/>
      <c r="C3" s="276"/>
      <c r="D3" s="279"/>
      <c r="E3" s="279"/>
      <c r="F3" s="276"/>
      <c r="G3" s="279"/>
      <c r="H3" s="270"/>
      <c r="I3" s="86"/>
      <c r="J3" s="203"/>
      <c r="K3" s="237"/>
    </row>
    <row r="4" spans="2:11" ht="14.25" customHeight="1">
      <c r="B4" s="273"/>
      <c r="C4" s="276"/>
      <c r="D4" s="279"/>
      <c r="E4" s="279"/>
      <c r="F4" s="276"/>
      <c r="G4" s="279"/>
      <c r="H4" s="270"/>
      <c r="I4" s="88"/>
      <c r="J4" s="205"/>
      <c r="K4" s="79"/>
    </row>
    <row r="5" spans="2:11" ht="24.75" customHeight="1" thickBot="1">
      <c r="B5" s="274"/>
      <c r="C5" s="277"/>
      <c r="D5" s="280"/>
      <c r="E5" s="280"/>
      <c r="F5" s="277"/>
      <c r="G5" s="280"/>
      <c r="H5" s="271"/>
      <c r="I5" s="88"/>
      <c r="J5" s="206"/>
      <c r="K5" s="88"/>
    </row>
    <row r="6" spans="2:12" ht="15" customHeight="1">
      <c r="B6" s="281" t="s">
        <v>28</v>
      </c>
      <c r="C6" s="148"/>
      <c r="D6" s="149" t="s">
        <v>16</v>
      </c>
      <c r="E6" s="149"/>
      <c r="F6" s="149"/>
      <c r="G6" s="149"/>
      <c r="H6" s="150"/>
      <c r="I6" s="88"/>
      <c r="K6" s="88"/>
      <c r="L6" s="205"/>
    </row>
    <row r="7" spans="2:12" ht="15" customHeight="1">
      <c r="B7" s="282"/>
      <c r="C7" s="151"/>
      <c r="D7" s="157" t="s">
        <v>31</v>
      </c>
      <c r="E7" s="187" t="s">
        <v>32</v>
      </c>
      <c r="F7" s="188">
        <v>58</v>
      </c>
      <c r="G7" s="202">
        <v>0</v>
      </c>
      <c r="H7" s="154">
        <f>G7*F7</f>
        <v>0</v>
      </c>
      <c r="I7" s="88"/>
      <c r="J7" s="250"/>
      <c r="K7" s="88"/>
      <c r="L7" s="205"/>
    </row>
    <row r="8" spans="2:12" ht="15" customHeight="1">
      <c r="B8" s="282"/>
      <c r="C8" s="151"/>
      <c r="D8" s="157" t="s">
        <v>39</v>
      </c>
      <c r="E8" s="187" t="s">
        <v>10</v>
      </c>
      <c r="F8" s="188">
        <v>260</v>
      </c>
      <c r="G8" s="202">
        <v>0</v>
      </c>
      <c r="H8" s="154">
        <f>G8*F8</f>
        <v>0</v>
      </c>
      <c r="I8" s="88"/>
      <c r="J8" s="250"/>
      <c r="K8" s="88"/>
      <c r="L8" s="205"/>
    </row>
    <row r="9" spans="2:11" ht="15">
      <c r="B9" s="282"/>
      <c r="C9" s="151"/>
      <c r="D9" s="157" t="s">
        <v>40</v>
      </c>
      <c r="E9" s="187" t="s">
        <v>10</v>
      </c>
      <c r="F9" s="188">
        <v>330</v>
      </c>
      <c r="G9" s="202">
        <v>0</v>
      </c>
      <c r="H9" s="154">
        <f>G9*F9</f>
        <v>0</v>
      </c>
      <c r="I9" s="88"/>
      <c r="J9" s="250"/>
      <c r="K9" s="88"/>
    </row>
    <row r="10" spans="2:12" ht="15" customHeight="1">
      <c r="B10" s="282"/>
      <c r="C10" s="151"/>
      <c r="D10" s="157" t="s">
        <v>90</v>
      </c>
      <c r="E10" s="187" t="s">
        <v>0</v>
      </c>
      <c r="F10" s="188">
        <v>1</v>
      </c>
      <c r="G10" s="202">
        <v>0</v>
      </c>
      <c r="H10" s="154">
        <f>G10*F10</f>
        <v>0</v>
      </c>
      <c r="I10" s="88"/>
      <c r="J10" s="250"/>
      <c r="L10" s="156"/>
    </row>
    <row r="11" spans="2:12" s="162" customFormat="1" ht="15" customHeight="1" thickBot="1">
      <c r="B11" s="282"/>
      <c r="C11" s="151"/>
      <c r="D11" s="158" t="s">
        <v>35</v>
      </c>
      <c r="E11" s="175" t="s">
        <v>15</v>
      </c>
      <c r="F11" s="176">
        <v>4</v>
      </c>
      <c r="G11" s="177">
        <f>0.04*(H7+H8+H9+H10)</f>
        <v>0</v>
      </c>
      <c r="H11" s="154">
        <f>G11</f>
        <v>0</v>
      </c>
      <c r="I11" s="160"/>
      <c r="J11" s="250"/>
      <c r="L11" s="161"/>
    </row>
    <row r="12" spans="2:12" s="162" customFormat="1" ht="15" customHeight="1">
      <c r="B12" s="282"/>
      <c r="C12" s="151"/>
      <c r="D12" s="149" t="s">
        <v>18</v>
      </c>
      <c r="E12" s="149"/>
      <c r="F12" s="149"/>
      <c r="G12" s="149"/>
      <c r="H12" s="150"/>
      <c r="I12" s="160"/>
      <c r="J12" s="250"/>
      <c r="L12" s="161"/>
    </row>
    <row r="13" spans="2:12" s="162" customFormat="1" ht="15" customHeight="1">
      <c r="B13" s="282"/>
      <c r="C13" s="151"/>
      <c r="D13" s="174" t="s">
        <v>19</v>
      </c>
      <c r="E13" s="175" t="s">
        <v>15</v>
      </c>
      <c r="F13" s="176">
        <v>4</v>
      </c>
      <c r="G13" s="177">
        <f>0.04*(H17+H18+H20)</f>
        <v>0</v>
      </c>
      <c r="H13" s="154">
        <f>G13</f>
        <v>0</v>
      </c>
      <c r="I13" s="160"/>
      <c r="J13" s="250"/>
      <c r="L13" s="161"/>
    </row>
    <row r="14" spans="2:12" s="162" customFormat="1" ht="15" customHeight="1" thickBot="1">
      <c r="B14" s="282"/>
      <c r="C14" s="151"/>
      <c r="D14" s="174" t="s">
        <v>20</v>
      </c>
      <c r="E14" s="175" t="s">
        <v>15</v>
      </c>
      <c r="F14" s="176">
        <v>1</v>
      </c>
      <c r="G14" s="248">
        <f>0.01*(H17+H18+H20)</f>
        <v>0</v>
      </c>
      <c r="H14" s="154">
        <f>G14</f>
        <v>0</v>
      </c>
      <c r="I14" s="160"/>
      <c r="J14" s="250"/>
      <c r="L14" s="161"/>
    </row>
    <row r="15" spans="2:10" ht="15.75" customHeight="1">
      <c r="B15" s="282"/>
      <c r="C15" s="179"/>
      <c r="D15" s="149" t="s">
        <v>8</v>
      </c>
      <c r="E15" s="149"/>
      <c r="F15" s="149"/>
      <c r="G15" s="149"/>
      <c r="H15" s="150"/>
      <c r="I15" s="88"/>
      <c r="J15" s="250"/>
    </row>
    <row r="16" spans="2:10" ht="15.75" customHeight="1">
      <c r="B16" s="282"/>
      <c r="C16" s="151"/>
      <c r="D16" s="184" t="s">
        <v>9</v>
      </c>
      <c r="E16" s="185"/>
      <c r="F16" s="185"/>
      <c r="G16" s="185"/>
      <c r="H16" s="186"/>
      <c r="I16" s="88"/>
      <c r="J16" s="250"/>
    </row>
    <row r="17" spans="2:10" ht="15.75" customHeight="1">
      <c r="B17" s="282"/>
      <c r="C17" s="151"/>
      <c r="D17" s="157" t="s">
        <v>41</v>
      </c>
      <c r="E17" s="187" t="s">
        <v>10</v>
      </c>
      <c r="F17" s="188">
        <f>F8+F9</f>
        <v>590</v>
      </c>
      <c r="G17" s="202">
        <v>0</v>
      </c>
      <c r="H17" s="154">
        <f>G17*F17</f>
        <v>0</v>
      </c>
      <c r="I17" s="88"/>
      <c r="J17" s="250"/>
    </row>
    <row r="18" spans="2:10" ht="15.75" customHeight="1">
      <c r="B18" s="282"/>
      <c r="C18" s="151"/>
      <c r="D18" s="189" t="s">
        <v>92</v>
      </c>
      <c r="E18" s="210" t="s">
        <v>0</v>
      </c>
      <c r="F18" s="191">
        <v>1</v>
      </c>
      <c r="G18" s="202">
        <v>0</v>
      </c>
      <c r="H18" s="154">
        <f>G18*F18</f>
        <v>0</v>
      </c>
      <c r="I18" s="88"/>
      <c r="J18" s="250"/>
    </row>
    <row r="19" spans="2:10" ht="15.75" customHeight="1">
      <c r="B19" s="282"/>
      <c r="C19" s="183"/>
      <c r="D19" s="184" t="s">
        <v>11</v>
      </c>
      <c r="E19" s="185"/>
      <c r="F19" s="185"/>
      <c r="G19" s="185"/>
      <c r="H19" s="186"/>
      <c r="I19" s="88"/>
      <c r="J19" s="250"/>
    </row>
    <row r="20" spans="2:10" ht="15.75" customHeight="1">
      <c r="B20" s="282"/>
      <c r="C20" s="183"/>
      <c r="D20" s="174" t="s">
        <v>12</v>
      </c>
      <c r="E20" s="175" t="s">
        <v>1</v>
      </c>
      <c r="F20" s="176">
        <v>6</v>
      </c>
      <c r="G20" s="202">
        <v>0</v>
      </c>
      <c r="H20" s="154">
        <f>G20*F20</f>
        <v>0</v>
      </c>
      <c r="I20" s="88"/>
      <c r="J20" s="250"/>
    </row>
    <row r="21" spans="2:10" ht="15.75" customHeight="1">
      <c r="B21" s="282"/>
      <c r="C21" s="192"/>
      <c r="D21" s="184" t="s">
        <v>13</v>
      </c>
      <c r="E21" s="185"/>
      <c r="F21" s="185"/>
      <c r="G21" s="185"/>
      <c r="H21" s="186"/>
      <c r="I21" s="88"/>
      <c r="J21" s="250"/>
    </row>
    <row r="22" spans="2:10" ht="15.75" customHeight="1">
      <c r="B22" s="282"/>
      <c r="C22" s="192"/>
      <c r="D22" s="158" t="s">
        <v>14</v>
      </c>
      <c r="E22" s="164" t="s">
        <v>15</v>
      </c>
      <c r="F22" s="194">
        <v>2</v>
      </c>
      <c r="G22" s="177">
        <f>0.02*(H7+H8+H9+H10+H11)</f>
        <v>0</v>
      </c>
      <c r="H22" s="154">
        <f>G22</f>
        <v>0</v>
      </c>
      <c r="I22" s="88"/>
      <c r="J22" s="250"/>
    </row>
    <row r="23" spans="2:9" ht="15.75" customHeight="1" thickBot="1">
      <c r="B23" s="284"/>
      <c r="C23" s="238"/>
      <c r="D23" s="239"/>
      <c r="E23" s="198"/>
      <c r="F23" s="240"/>
      <c r="G23" s="241"/>
      <c r="H23" s="199">
        <f>SUM(H7:H22)</f>
        <v>0</v>
      </c>
      <c r="I23" s="88"/>
    </row>
    <row r="24" spans="2:10" s="87" customFormat="1" ht="16.5" customHeight="1">
      <c r="B24" s="219"/>
      <c r="C24" s="134"/>
      <c r="D24" s="135"/>
      <c r="E24" s="136"/>
      <c r="F24" s="220"/>
      <c r="G24" s="135"/>
      <c r="H24" s="135"/>
      <c r="I24" s="86"/>
      <c r="J24" s="200"/>
    </row>
    <row r="25" spans="2:10" s="87" customFormat="1" ht="16.5" customHeight="1">
      <c r="B25" s="219"/>
      <c r="C25" s="134"/>
      <c r="D25" s="135"/>
      <c r="E25" s="136"/>
      <c r="F25" s="220"/>
      <c r="G25" s="135"/>
      <c r="H25" s="135"/>
      <c r="I25" s="86"/>
      <c r="J25" s="200"/>
    </row>
    <row r="26" spans="2:10" s="87" customFormat="1" ht="16.5" customHeight="1">
      <c r="B26" s="219"/>
      <c r="C26" s="134"/>
      <c r="D26" s="135"/>
      <c r="E26" s="136"/>
      <c r="F26" s="220"/>
      <c r="G26" s="135"/>
      <c r="H26" s="135"/>
      <c r="I26" s="86"/>
      <c r="J26" s="200"/>
    </row>
    <row r="27" spans="2:10" s="87" customFormat="1" ht="16.5" customHeight="1">
      <c r="B27" s="219"/>
      <c r="C27" s="134"/>
      <c r="D27" s="135"/>
      <c r="E27" s="136"/>
      <c r="F27" s="220"/>
      <c r="G27" s="135"/>
      <c r="H27" s="135"/>
      <c r="I27" s="86"/>
      <c r="J27" s="200"/>
    </row>
    <row r="28" spans="2:10" s="87" customFormat="1" ht="16.5" customHeight="1">
      <c r="B28" s="219"/>
      <c r="C28" s="134"/>
      <c r="D28" s="135"/>
      <c r="E28" s="136"/>
      <c r="F28" s="220"/>
      <c r="G28" s="135"/>
      <c r="H28" s="135"/>
      <c r="I28" s="86"/>
      <c r="J28" s="200"/>
    </row>
    <row r="29" spans="2:10" s="87" customFormat="1" ht="16.5" customHeight="1">
      <c r="B29" s="219"/>
      <c r="C29" s="134"/>
      <c r="D29" s="135"/>
      <c r="E29" s="136"/>
      <c r="F29" s="220"/>
      <c r="G29" s="135"/>
      <c r="H29" s="135"/>
      <c r="I29" s="86"/>
      <c r="J29" s="200"/>
    </row>
    <row r="30" spans="2:10" s="87" customFormat="1" ht="16.5" customHeight="1">
      <c r="B30" s="219"/>
      <c r="C30" s="134"/>
      <c r="D30" s="135"/>
      <c r="E30" s="136"/>
      <c r="F30" s="220"/>
      <c r="G30" s="135"/>
      <c r="H30" s="135"/>
      <c r="I30" s="86"/>
      <c r="J30" s="200"/>
    </row>
    <row r="31" spans="2:10" s="87" customFormat="1" ht="16.5" customHeight="1">
      <c r="B31" s="219"/>
      <c r="C31" s="134"/>
      <c r="D31" s="135"/>
      <c r="E31" s="136"/>
      <c r="F31" s="220"/>
      <c r="G31" s="135"/>
      <c r="H31" s="135"/>
      <c r="I31" s="86"/>
      <c r="J31" s="200"/>
    </row>
    <row r="32" spans="2:10" s="87" customFormat="1" ht="16.5" customHeight="1">
      <c r="B32" s="219"/>
      <c r="C32" s="134"/>
      <c r="D32" s="135"/>
      <c r="E32" s="136"/>
      <c r="F32" s="220"/>
      <c r="G32" s="135"/>
      <c r="H32" s="135"/>
      <c r="I32" s="86"/>
      <c r="J32" s="200"/>
    </row>
    <row r="33" spans="2:10" s="87" customFormat="1" ht="16.5" customHeight="1">
      <c r="B33" s="219"/>
      <c r="C33" s="134"/>
      <c r="D33" s="135"/>
      <c r="E33" s="136"/>
      <c r="F33" s="220"/>
      <c r="G33" s="135"/>
      <c r="H33" s="135"/>
      <c r="I33" s="86"/>
      <c r="J33" s="200"/>
    </row>
    <row r="34" spans="2:10" s="87" customFormat="1" ht="16.5" customHeight="1">
      <c r="B34" s="219"/>
      <c r="C34" s="134"/>
      <c r="D34" s="135"/>
      <c r="E34" s="136"/>
      <c r="F34" s="220"/>
      <c r="G34" s="135"/>
      <c r="H34" s="135"/>
      <c r="I34" s="86"/>
      <c r="J34" s="200"/>
    </row>
    <row r="35" spans="2:10" s="87" customFormat="1" ht="16.5" customHeight="1">
      <c r="B35" s="219"/>
      <c r="C35" s="134"/>
      <c r="D35" s="135"/>
      <c r="E35" s="136"/>
      <c r="F35" s="220"/>
      <c r="G35" s="135"/>
      <c r="H35" s="135"/>
      <c r="I35" s="86"/>
      <c r="J35" s="200"/>
    </row>
    <row r="36" spans="2:10" s="87" customFormat="1" ht="16.5" customHeight="1">
      <c r="B36" s="219"/>
      <c r="C36" s="134"/>
      <c r="D36" s="135"/>
      <c r="E36" s="136"/>
      <c r="F36" s="220"/>
      <c r="G36" s="135"/>
      <c r="H36" s="135"/>
      <c r="I36" s="86"/>
      <c r="J36" s="200"/>
    </row>
    <row r="37" spans="2:10" s="87" customFormat="1" ht="16.5" customHeight="1">
      <c r="B37" s="219"/>
      <c r="C37" s="134"/>
      <c r="D37" s="135"/>
      <c r="E37" s="136"/>
      <c r="F37" s="220"/>
      <c r="G37" s="135"/>
      <c r="H37" s="135"/>
      <c r="I37" s="86"/>
      <c r="J37" s="200"/>
    </row>
    <row r="38" spans="2:10" s="87" customFormat="1" ht="16.5" customHeight="1">
      <c r="B38" s="219"/>
      <c r="C38" s="134"/>
      <c r="D38" s="135"/>
      <c r="E38" s="136"/>
      <c r="F38" s="220"/>
      <c r="G38" s="135"/>
      <c r="H38" s="135"/>
      <c r="I38" s="86"/>
      <c r="J38" s="200"/>
    </row>
    <row r="39" spans="2:10" s="87" customFormat="1" ht="16.5" customHeight="1">
      <c r="B39" s="219"/>
      <c r="C39" s="134"/>
      <c r="D39" s="135"/>
      <c r="E39" s="136"/>
      <c r="F39" s="220"/>
      <c r="G39" s="135"/>
      <c r="H39" s="135"/>
      <c r="I39" s="86"/>
      <c r="J39" s="200"/>
    </row>
    <row r="40" spans="2:10" s="87" customFormat="1" ht="16.5" customHeight="1">
      <c r="B40" s="219"/>
      <c r="C40" s="134"/>
      <c r="D40" s="135"/>
      <c r="E40" s="136"/>
      <c r="F40" s="220"/>
      <c r="G40" s="135"/>
      <c r="H40" s="135"/>
      <c r="I40" s="86"/>
      <c r="J40" s="200"/>
    </row>
    <row r="41" spans="2:10" s="87" customFormat="1" ht="16.5" customHeight="1">
      <c r="B41" s="219"/>
      <c r="C41" s="134"/>
      <c r="D41" s="135"/>
      <c r="E41" s="136"/>
      <c r="F41" s="220"/>
      <c r="G41" s="135"/>
      <c r="H41" s="135"/>
      <c r="I41" s="86"/>
      <c r="J41" s="200"/>
    </row>
    <row r="42" spans="2:10" s="87" customFormat="1" ht="16.5" customHeight="1">
      <c r="B42" s="219"/>
      <c r="C42" s="134"/>
      <c r="D42" s="135"/>
      <c r="E42" s="136"/>
      <c r="F42" s="220"/>
      <c r="G42" s="135"/>
      <c r="H42" s="135"/>
      <c r="I42" s="86"/>
      <c r="J42" s="200"/>
    </row>
    <row r="43" spans="2:10" s="87" customFormat="1" ht="16.5" customHeight="1">
      <c r="B43" s="219"/>
      <c r="C43" s="134"/>
      <c r="D43" s="135"/>
      <c r="E43" s="136"/>
      <c r="F43" s="220"/>
      <c r="G43" s="135"/>
      <c r="H43" s="135"/>
      <c r="I43" s="86"/>
      <c r="J43" s="200"/>
    </row>
    <row r="44" spans="2:10" s="87" customFormat="1" ht="16.5" customHeight="1">
      <c r="B44" s="219"/>
      <c r="C44" s="134"/>
      <c r="D44" s="135"/>
      <c r="E44" s="136"/>
      <c r="F44" s="220"/>
      <c r="G44" s="135"/>
      <c r="H44" s="135"/>
      <c r="I44" s="86"/>
      <c r="J44" s="200"/>
    </row>
    <row r="45" spans="2:10" s="87" customFormat="1" ht="16.5" customHeight="1">
      <c r="B45" s="219"/>
      <c r="C45" s="134"/>
      <c r="D45" s="135"/>
      <c r="E45" s="136"/>
      <c r="F45" s="220"/>
      <c r="G45" s="135"/>
      <c r="H45" s="135"/>
      <c r="I45" s="86"/>
      <c r="J45" s="200"/>
    </row>
    <row r="46" spans="2:10" s="87" customFormat="1" ht="16.5" customHeight="1">
      <c r="B46" s="219"/>
      <c r="C46" s="134"/>
      <c r="D46" s="135"/>
      <c r="E46" s="136"/>
      <c r="F46" s="220"/>
      <c r="G46" s="135"/>
      <c r="H46" s="135"/>
      <c r="I46" s="86"/>
      <c r="J46" s="200"/>
    </row>
    <row r="47" spans="2:10" s="87" customFormat="1" ht="16.5" customHeight="1">
      <c r="B47" s="219"/>
      <c r="C47" s="134"/>
      <c r="D47" s="135"/>
      <c r="E47" s="136"/>
      <c r="F47" s="220"/>
      <c r="G47" s="135"/>
      <c r="H47" s="135"/>
      <c r="I47" s="86"/>
      <c r="J47" s="200"/>
    </row>
    <row r="48" spans="2:10" s="87" customFormat="1" ht="16.5" customHeight="1">
      <c r="B48" s="219"/>
      <c r="C48" s="134"/>
      <c r="D48" s="135"/>
      <c r="E48" s="136"/>
      <c r="F48" s="136"/>
      <c r="G48" s="135"/>
      <c r="H48" s="135"/>
      <c r="I48" s="86"/>
      <c r="J48" s="200"/>
    </row>
    <row r="49" spans="2:10" s="87" customFormat="1" ht="16.5" customHeight="1">
      <c r="B49" s="219"/>
      <c r="C49" s="134"/>
      <c r="D49" s="135"/>
      <c r="E49" s="136"/>
      <c r="F49" s="136"/>
      <c r="G49" s="135"/>
      <c r="H49" s="135"/>
      <c r="I49" s="86"/>
      <c r="J49" s="200"/>
    </row>
    <row r="50" spans="2:10" s="87" customFormat="1" ht="16.5" customHeight="1">
      <c r="B50" s="219"/>
      <c r="C50" s="134"/>
      <c r="D50" s="135"/>
      <c r="E50" s="136"/>
      <c r="F50" s="136"/>
      <c r="G50" s="135"/>
      <c r="H50" s="135"/>
      <c r="I50" s="86"/>
      <c r="J50" s="200"/>
    </row>
    <row r="51" spans="2:10" s="87" customFormat="1" ht="16.5" customHeight="1">
      <c r="B51" s="219"/>
      <c r="C51" s="134"/>
      <c r="D51" s="135"/>
      <c r="E51" s="136"/>
      <c r="F51" s="136"/>
      <c r="G51" s="135"/>
      <c r="H51" s="135"/>
      <c r="I51" s="86"/>
      <c r="J51" s="200"/>
    </row>
    <row r="52" spans="2:10" s="87" customFormat="1" ht="16.5" customHeight="1">
      <c r="B52" s="219"/>
      <c r="C52" s="134"/>
      <c r="D52" s="135"/>
      <c r="E52" s="136"/>
      <c r="F52" s="136"/>
      <c r="G52" s="135"/>
      <c r="H52" s="135"/>
      <c r="I52" s="86"/>
      <c r="J52" s="200"/>
    </row>
    <row r="53" spans="2:10" s="87" customFormat="1" ht="16.5" customHeight="1">
      <c r="B53" s="219"/>
      <c r="C53" s="134"/>
      <c r="D53" s="135"/>
      <c r="E53" s="136"/>
      <c r="F53" s="136"/>
      <c r="G53" s="135"/>
      <c r="H53" s="135"/>
      <c r="I53" s="86"/>
      <c r="J53" s="200"/>
    </row>
    <row r="54" spans="2:10" s="87" customFormat="1" ht="16.5" customHeight="1">
      <c r="B54" s="219"/>
      <c r="C54" s="134"/>
      <c r="D54" s="135"/>
      <c r="E54" s="136"/>
      <c r="F54" s="136"/>
      <c r="G54" s="135"/>
      <c r="H54" s="135"/>
      <c r="I54" s="86"/>
      <c r="J54" s="200"/>
    </row>
    <row r="55" spans="2:10" s="87" customFormat="1" ht="16.5" customHeight="1">
      <c r="B55" s="219"/>
      <c r="C55" s="134"/>
      <c r="D55" s="135"/>
      <c r="E55" s="136"/>
      <c r="F55" s="136"/>
      <c r="G55" s="135"/>
      <c r="H55" s="135"/>
      <c r="I55" s="86"/>
      <c r="J55" s="200"/>
    </row>
    <row r="56" spans="2:10" s="87" customFormat="1" ht="16.5" customHeight="1">
      <c r="B56" s="219"/>
      <c r="C56" s="134"/>
      <c r="D56" s="135"/>
      <c r="E56" s="136"/>
      <c r="F56" s="136"/>
      <c r="G56" s="135"/>
      <c r="H56" s="135"/>
      <c r="I56" s="86"/>
      <c r="J56" s="200"/>
    </row>
    <row r="57" spans="2:10" s="87" customFormat="1" ht="16.5" customHeight="1">
      <c r="B57" s="219"/>
      <c r="C57" s="134"/>
      <c r="D57" s="135"/>
      <c r="E57" s="136"/>
      <c r="F57" s="136"/>
      <c r="G57" s="135"/>
      <c r="H57" s="135"/>
      <c r="I57" s="86"/>
      <c r="J57" s="200"/>
    </row>
    <row r="58" spans="2:10" s="87" customFormat="1" ht="16.5" customHeight="1">
      <c r="B58" s="219"/>
      <c r="C58" s="134"/>
      <c r="D58" s="135"/>
      <c r="E58" s="136"/>
      <c r="F58" s="136"/>
      <c r="G58" s="135"/>
      <c r="H58" s="135"/>
      <c r="I58" s="86"/>
      <c r="J58" s="200"/>
    </row>
    <row r="59" spans="2:10" s="87" customFormat="1" ht="16.5" customHeight="1">
      <c r="B59" s="219"/>
      <c r="C59" s="134"/>
      <c r="D59" s="135"/>
      <c r="E59" s="136"/>
      <c r="F59" s="136"/>
      <c r="G59" s="135"/>
      <c r="H59" s="135"/>
      <c r="I59" s="86"/>
      <c r="J59" s="200"/>
    </row>
    <row r="60" spans="2:10" s="87" customFormat="1" ht="16.5" customHeight="1">
      <c r="B60" s="219"/>
      <c r="C60" s="134"/>
      <c r="D60" s="135"/>
      <c r="E60" s="136"/>
      <c r="F60" s="136"/>
      <c r="G60" s="135"/>
      <c r="H60" s="135"/>
      <c r="I60" s="86"/>
      <c r="J60" s="200"/>
    </row>
    <row r="61" spans="2:10" s="87" customFormat="1" ht="16.5" customHeight="1">
      <c r="B61" s="219"/>
      <c r="C61" s="134"/>
      <c r="D61" s="135"/>
      <c r="E61" s="136"/>
      <c r="F61" s="136"/>
      <c r="G61" s="135"/>
      <c r="H61" s="135"/>
      <c r="I61" s="86"/>
      <c r="J61" s="200"/>
    </row>
    <row r="62" spans="2:10" s="87" customFormat="1" ht="16.5" customHeight="1">
      <c r="B62" s="219"/>
      <c r="C62" s="134"/>
      <c r="D62" s="135"/>
      <c r="E62" s="136"/>
      <c r="F62" s="136"/>
      <c r="G62" s="135"/>
      <c r="H62" s="135"/>
      <c r="I62" s="86"/>
      <c r="J62" s="200"/>
    </row>
    <row r="63" spans="2:10" s="87" customFormat="1" ht="16.5" customHeight="1">
      <c r="B63" s="219"/>
      <c r="C63" s="134"/>
      <c r="D63" s="135"/>
      <c r="E63" s="136"/>
      <c r="F63" s="136"/>
      <c r="G63" s="135"/>
      <c r="H63" s="135"/>
      <c r="I63" s="86"/>
      <c r="J63" s="200"/>
    </row>
    <row r="64" spans="2:10" s="87" customFormat="1" ht="16.5" customHeight="1">
      <c r="B64" s="219"/>
      <c r="C64" s="134"/>
      <c r="D64" s="135"/>
      <c r="E64" s="136"/>
      <c r="F64" s="136"/>
      <c r="G64" s="135"/>
      <c r="H64" s="135"/>
      <c r="I64" s="86"/>
      <c r="J64" s="200"/>
    </row>
    <row r="65" spans="2:10" s="87" customFormat="1" ht="16.5" customHeight="1">
      <c r="B65" s="219"/>
      <c r="C65" s="134"/>
      <c r="D65" s="135"/>
      <c r="E65" s="136"/>
      <c r="F65" s="136"/>
      <c r="G65" s="135"/>
      <c r="H65" s="135"/>
      <c r="I65" s="86"/>
      <c r="J65" s="200"/>
    </row>
    <row r="66" spans="2:10" s="87" customFormat="1" ht="16.5" customHeight="1">
      <c r="B66" s="219"/>
      <c r="C66" s="134"/>
      <c r="D66" s="135"/>
      <c r="E66" s="136"/>
      <c r="F66" s="136"/>
      <c r="G66" s="135"/>
      <c r="H66" s="135"/>
      <c r="I66" s="86"/>
      <c r="J66" s="200"/>
    </row>
    <row r="67" spans="2:10" s="87" customFormat="1" ht="16.5" customHeight="1">
      <c r="B67" s="219"/>
      <c r="C67" s="134"/>
      <c r="D67" s="135"/>
      <c r="E67" s="136"/>
      <c r="F67" s="136"/>
      <c r="G67" s="135"/>
      <c r="H67" s="135"/>
      <c r="I67" s="86"/>
      <c r="J67" s="200"/>
    </row>
    <row r="68" spans="2:10" s="87" customFormat="1" ht="16.5" customHeight="1">
      <c r="B68" s="219"/>
      <c r="C68" s="134"/>
      <c r="D68" s="135"/>
      <c r="E68" s="136"/>
      <c r="F68" s="136"/>
      <c r="G68" s="135"/>
      <c r="H68" s="135"/>
      <c r="I68" s="86"/>
      <c r="J68" s="200"/>
    </row>
    <row r="69" spans="2:10" s="87" customFormat="1" ht="16.5" customHeight="1">
      <c r="B69" s="219"/>
      <c r="C69" s="134"/>
      <c r="D69" s="135"/>
      <c r="E69" s="136"/>
      <c r="F69" s="136"/>
      <c r="G69" s="135"/>
      <c r="H69" s="135"/>
      <c r="I69" s="86"/>
      <c r="J69" s="200"/>
    </row>
    <row r="70" spans="2:10" s="87" customFormat="1" ht="16.5" customHeight="1">
      <c r="B70" s="219"/>
      <c r="C70" s="134"/>
      <c r="D70" s="135"/>
      <c r="E70" s="136"/>
      <c r="F70" s="136"/>
      <c r="G70" s="135"/>
      <c r="H70" s="135"/>
      <c r="I70" s="86"/>
      <c r="J70" s="200"/>
    </row>
    <row r="71" spans="2:10" s="87" customFormat="1" ht="16.5" customHeight="1">
      <c r="B71" s="219"/>
      <c r="C71" s="134"/>
      <c r="D71" s="135"/>
      <c r="E71" s="136"/>
      <c r="F71" s="136"/>
      <c r="G71" s="135"/>
      <c r="H71" s="135"/>
      <c r="I71" s="86"/>
      <c r="J71" s="200"/>
    </row>
    <row r="72" spans="2:10" s="87" customFormat="1" ht="16.5" customHeight="1">
      <c r="B72" s="219"/>
      <c r="C72" s="134"/>
      <c r="D72" s="135"/>
      <c r="E72" s="136"/>
      <c r="F72" s="136"/>
      <c r="G72" s="135"/>
      <c r="H72" s="135"/>
      <c r="I72" s="86"/>
      <c r="J72" s="200"/>
    </row>
    <row r="73" spans="2:10" s="87" customFormat="1" ht="16.5" customHeight="1">
      <c r="B73" s="219"/>
      <c r="C73" s="134"/>
      <c r="D73" s="135"/>
      <c r="E73" s="136"/>
      <c r="F73" s="136"/>
      <c r="G73" s="135"/>
      <c r="H73" s="135"/>
      <c r="I73" s="86"/>
      <c r="J73" s="200"/>
    </row>
    <row r="74" spans="2:10" s="87" customFormat="1" ht="16.5" customHeight="1">
      <c r="B74" s="219"/>
      <c r="C74" s="134"/>
      <c r="D74" s="135"/>
      <c r="E74" s="136"/>
      <c r="F74" s="136"/>
      <c r="G74" s="135"/>
      <c r="H74" s="135"/>
      <c r="I74" s="86"/>
      <c r="J74" s="200"/>
    </row>
    <row r="75" spans="2:10" s="87" customFormat="1" ht="16.5" customHeight="1">
      <c r="B75" s="219"/>
      <c r="C75" s="134"/>
      <c r="D75" s="135"/>
      <c r="E75" s="136"/>
      <c r="F75" s="136"/>
      <c r="G75" s="135"/>
      <c r="H75" s="135"/>
      <c r="I75" s="86"/>
      <c r="J75" s="200"/>
    </row>
    <row r="76" spans="2:10" s="87" customFormat="1" ht="16.5" customHeight="1">
      <c r="B76" s="221"/>
      <c r="C76" s="134"/>
      <c r="D76" s="135"/>
      <c r="E76" s="136"/>
      <c r="F76" s="136"/>
      <c r="G76" s="135"/>
      <c r="H76" s="135"/>
      <c r="I76" s="86"/>
      <c r="J76" s="200"/>
    </row>
    <row r="77" spans="2:10" s="87" customFormat="1" ht="16.5" customHeight="1">
      <c r="B77" s="133"/>
      <c r="C77" s="134"/>
      <c r="D77" s="135"/>
      <c r="E77" s="136"/>
      <c r="F77" s="136"/>
      <c r="G77" s="135"/>
      <c r="H77" s="135"/>
      <c r="I77" s="86"/>
      <c r="J77" s="200"/>
    </row>
    <row r="78" spans="2:10" s="87" customFormat="1" ht="16.5" customHeight="1">
      <c r="B78" s="133"/>
      <c r="C78" s="134"/>
      <c r="D78" s="135"/>
      <c r="E78" s="136"/>
      <c r="F78" s="136"/>
      <c r="G78" s="135"/>
      <c r="H78" s="135"/>
      <c r="I78" s="86"/>
      <c r="J78" s="200"/>
    </row>
    <row r="79" spans="2:10" s="87" customFormat="1" ht="16.5" customHeight="1">
      <c r="B79" s="133"/>
      <c r="C79" s="134"/>
      <c r="D79" s="135"/>
      <c r="E79" s="136"/>
      <c r="F79" s="136"/>
      <c r="G79" s="135"/>
      <c r="H79" s="135"/>
      <c r="I79" s="86"/>
      <c r="J79" s="200"/>
    </row>
    <row r="80" spans="2:10" s="87" customFormat="1" ht="16.5" customHeight="1">
      <c r="B80" s="133"/>
      <c r="C80" s="134"/>
      <c r="D80" s="135"/>
      <c r="E80" s="136"/>
      <c r="F80" s="136"/>
      <c r="G80" s="135"/>
      <c r="H80" s="135"/>
      <c r="I80" s="86"/>
      <c r="J80" s="200"/>
    </row>
    <row r="81" spans="2:10" s="87" customFormat="1" ht="16.5" customHeight="1">
      <c r="B81" s="133"/>
      <c r="C81" s="134"/>
      <c r="D81" s="135"/>
      <c r="E81" s="136"/>
      <c r="F81" s="136"/>
      <c r="G81" s="135"/>
      <c r="H81" s="135"/>
      <c r="I81" s="86"/>
      <c r="J81" s="200"/>
    </row>
    <row r="82" spans="2:10" s="87" customFormat="1" ht="16.5" customHeight="1">
      <c r="B82" s="133"/>
      <c r="C82" s="134"/>
      <c r="D82" s="135"/>
      <c r="E82" s="136"/>
      <c r="F82" s="136"/>
      <c r="G82" s="135"/>
      <c r="H82" s="135"/>
      <c r="I82" s="86"/>
      <c r="J82" s="200"/>
    </row>
    <row r="83" spans="2:10" s="87" customFormat="1" ht="16.5" customHeight="1">
      <c r="B83" s="133"/>
      <c r="C83" s="134"/>
      <c r="D83" s="135"/>
      <c r="E83" s="136"/>
      <c r="F83" s="136"/>
      <c r="G83" s="135"/>
      <c r="H83" s="135"/>
      <c r="I83" s="86"/>
      <c r="J83" s="200"/>
    </row>
    <row r="84" spans="2:10" s="87" customFormat="1" ht="16.5" customHeight="1">
      <c r="B84" s="133"/>
      <c r="C84" s="134"/>
      <c r="D84" s="135"/>
      <c r="E84" s="136"/>
      <c r="F84" s="136"/>
      <c r="G84" s="135"/>
      <c r="H84" s="135"/>
      <c r="I84" s="86"/>
      <c r="J84" s="200"/>
    </row>
    <row r="85" spans="2:10" s="87" customFormat="1" ht="16.5" customHeight="1">
      <c r="B85" s="133"/>
      <c r="C85" s="134"/>
      <c r="D85" s="135"/>
      <c r="E85" s="136"/>
      <c r="F85" s="136"/>
      <c r="G85" s="135"/>
      <c r="H85" s="135"/>
      <c r="I85" s="86"/>
      <c r="J85" s="200"/>
    </row>
    <row r="86" spans="2:10" s="87" customFormat="1" ht="16.5" customHeight="1">
      <c r="B86" s="133"/>
      <c r="C86" s="134"/>
      <c r="D86" s="135"/>
      <c r="E86" s="136"/>
      <c r="F86" s="136"/>
      <c r="G86" s="135"/>
      <c r="H86" s="135"/>
      <c r="I86" s="86"/>
      <c r="J86" s="200"/>
    </row>
    <row r="87" spans="2:10" s="87" customFormat="1" ht="16.5" customHeight="1">
      <c r="B87" s="133"/>
      <c r="C87" s="134"/>
      <c r="D87" s="135"/>
      <c r="E87" s="136"/>
      <c r="F87" s="136"/>
      <c r="G87" s="135"/>
      <c r="H87" s="135"/>
      <c r="I87" s="86"/>
      <c r="J87" s="200"/>
    </row>
    <row r="88" spans="2:10" s="87" customFormat="1" ht="16.5" customHeight="1">
      <c r="B88" s="133"/>
      <c r="C88" s="134"/>
      <c r="D88" s="135"/>
      <c r="E88" s="136"/>
      <c r="F88" s="136"/>
      <c r="G88" s="135"/>
      <c r="H88" s="135"/>
      <c r="I88" s="86"/>
      <c r="J88" s="200"/>
    </row>
    <row r="89" spans="2:10" s="87" customFormat="1" ht="16.5" customHeight="1">
      <c r="B89" s="133"/>
      <c r="C89" s="134"/>
      <c r="D89" s="135"/>
      <c r="E89" s="136"/>
      <c r="F89" s="136"/>
      <c r="G89" s="135"/>
      <c r="H89" s="135"/>
      <c r="I89" s="86"/>
      <c r="J89" s="200"/>
    </row>
    <row r="90" spans="2:10" s="87" customFormat="1" ht="16.5" customHeight="1">
      <c r="B90" s="133"/>
      <c r="C90" s="134"/>
      <c r="D90" s="135"/>
      <c r="E90" s="136"/>
      <c r="F90" s="136"/>
      <c r="G90" s="135"/>
      <c r="H90" s="135"/>
      <c r="I90" s="86"/>
      <c r="J90" s="200"/>
    </row>
    <row r="91" spans="2:10" s="87" customFormat="1" ht="16.5" customHeight="1">
      <c r="B91" s="133"/>
      <c r="C91" s="134"/>
      <c r="D91" s="77"/>
      <c r="E91" s="77"/>
      <c r="F91" s="77"/>
      <c r="G91" s="77"/>
      <c r="H91" s="77"/>
      <c r="I91" s="86"/>
      <c r="J91" s="200"/>
    </row>
    <row r="92" spans="2:10" s="87" customFormat="1" ht="16.5" customHeight="1">
      <c r="B92" s="133"/>
      <c r="C92" s="134"/>
      <c r="D92" s="77"/>
      <c r="E92" s="77"/>
      <c r="F92" s="77"/>
      <c r="G92" s="77"/>
      <c r="H92" s="77"/>
      <c r="I92" s="86"/>
      <c r="J92" s="200"/>
    </row>
    <row r="93" spans="2:10" s="87" customFormat="1" ht="16.5" customHeight="1">
      <c r="B93" s="133"/>
      <c r="C93" s="134"/>
      <c r="D93" s="77"/>
      <c r="E93" s="77"/>
      <c r="F93" s="77"/>
      <c r="G93" s="77"/>
      <c r="H93" s="77"/>
      <c r="I93" s="86"/>
      <c r="J93" s="200"/>
    </row>
    <row r="94" spans="2:10" s="87" customFormat="1" ht="16.5" customHeight="1">
      <c r="B94" s="133"/>
      <c r="C94" s="134"/>
      <c r="D94" s="77"/>
      <c r="E94" s="77"/>
      <c r="F94" s="77"/>
      <c r="G94" s="77"/>
      <c r="H94" s="77"/>
      <c r="I94" s="86"/>
      <c r="J94" s="200"/>
    </row>
    <row r="95" spans="2:10" s="87" customFormat="1" ht="16.5" customHeight="1">
      <c r="B95" s="133"/>
      <c r="C95" s="134"/>
      <c r="D95" s="77"/>
      <c r="E95" s="77"/>
      <c r="F95" s="77"/>
      <c r="G95" s="77"/>
      <c r="H95" s="77"/>
      <c r="I95" s="86"/>
      <c r="J95" s="200"/>
    </row>
    <row r="96" spans="2:10" s="87" customFormat="1" ht="16.5" customHeight="1">
      <c r="B96" s="133"/>
      <c r="C96" s="134"/>
      <c r="D96" s="77"/>
      <c r="E96" s="77"/>
      <c r="F96" s="77"/>
      <c r="G96" s="77"/>
      <c r="H96" s="77"/>
      <c r="I96" s="86"/>
      <c r="J96" s="200"/>
    </row>
    <row r="97" spans="2:10" s="87" customFormat="1" ht="16.5" customHeight="1">
      <c r="B97" s="133"/>
      <c r="C97" s="134"/>
      <c r="D97" s="77"/>
      <c r="E97" s="77"/>
      <c r="F97" s="77"/>
      <c r="G97" s="77"/>
      <c r="H97" s="77"/>
      <c r="I97" s="86"/>
      <c r="J97" s="200"/>
    </row>
    <row r="98" spans="2:10" s="87" customFormat="1" ht="16.5" customHeight="1">
      <c r="B98" s="133"/>
      <c r="C98" s="134"/>
      <c r="D98" s="77"/>
      <c r="E98" s="77"/>
      <c r="F98" s="77"/>
      <c r="G98" s="77"/>
      <c r="H98" s="77"/>
      <c r="I98" s="86"/>
      <c r="J98" s="200"/>
    </row>
    <row r="99" spans="2:10" s="87" customFormat="1" ht="16.5" customHeight="1">
      <c r="B99" s="133"/>
      <c r="C99" s="134"/>
      <c r="D99" s="77"/>
      <c r="E99" s="77"/>
      <c r="F99" s="77"/>
      <c r="G99" s="77"/>
      <c r="H99" s="77"/>
      <c r="I99" s="86"/>
      <c r="J99" s="200"/>
    </row>
    <row r="100" spans="2:10" s="87" customFormat="1" ht="16.5" customHeight="1">
      <c r="B100" s="133"/>
      <c r="C100" s="134"/>
      <c r="D100" s="77"/>
      <c r="E100" s="77"/>
      <c r="F100" s="77"/>
      <c r="G100" s="77"/>
      <c r="H100" s="77"/>
      <c r="I100" s="86"/>
      <c r="J100" s="200"/>
    </row>
    <row r="101" spans="2:10" s="87" customFormat="1" ht="16.5" customHeight="1">
      <c r="B101" s="133"/>
      <c r="C101" s="134"/>
      <c r="D101" s="77"/>
      <c r="E101" s="77"/>
      <c r="F101" s="77"/>
      <c r="G101" s="77"/>
      <c r="H101" s="77"/>
      <c r="I101" s="86"/>
      <c r="J101" s="200"/>
    </row>
    <row r="102" spans="2:10" s="87" customFormat="1" ht="16.5" customHeight="1">
      <c r="B102" s="133"/>
      <c r="C102" s="134"/>
      <c r="D102" s="77"/>
      <c r="E102" s="77"/>
      <c r="F102" s="77"/>
      <c r="G102" s="77"/>
      <c r="H102" s="77"/>
      <c r="I102" s="86"/>
      <c r="J102" s="200"/>
    </row>
    <row r="103" spans="2:10" s="87" customFormat="1" ht="16.5" customHeight="1">
      <c r="B103" s="133"/>
      <c r="C103" s="134"/>
      <c r="D103" s="77"/>
      <c r="E103" s="77"/>
      <c r="F103" s="77"/>
      <c r="G103" s="77"/>
      <c r="H103" s="77"/>
      <c r="I103" s="86"/>
      <c r="J103" s="200"/>
    </row>
    <row r="104" spans="2:10" s="87" customFormat="1" ht="16.5" customHeight="1">
      <c r="B104" s="133"/>
      <c r="C104" s="88"/>
      <c r="D104" s="77"/>
      <c r="E104" s="77"/>
      <c r="F104" s="77"/>
      <c r="G104" s="77"/>
      <c r="H104" s="77"/>
      <c r="I104" s="86"/>
      <c r="J104" s="200"/>
    </row>
    <row r="105" spans="2:10" s="87" customFormat="1" ht="16.5" customHeight="1">
      <c r="B105" s="133"/>
      <c r="C105" s="88"/>
      <c r="D105" s="77"/>
      <c r="E105" s="77"/>
      <c r="F105" s="77"/>
      <c r="G105" s="77"/>
      <c r="H105" s="77"/>
      <c r="I105" s="86"/>
      <c r="J105" s="200"/>
    </row>
    <row r="106" spans="2:10" s="87" customFormat="1" ht="16.5" customHeight="1">
      <c r="B106" s="133"/>
      <c r="C106" s="88"/>
      <c r="D106" s="77"/>
      <c r="E106" s="77"/>
      <c r="F106" s="77"/>
      <c r="G106" s="77"/>
      <c r="H106" s="77"/>
      <c r="I106" s="86"/>
      <c r="J106" s="200"/>
    </row>
    <row r="107" spans="2:10" s="87" customFormat="1" ht="16.5" customHeight="1">
      <c r="B107" s="133"/>
      <c r="C107" s="88"/>
      <c r="D107" s="77"/>
      <c r="E107" s="77"/>
      <c r="F107" s="77"/>
      <c r="G107" s="77"/>
      <c r="H107" s="77"/>
      <c r="I107" s="86"/>
      <c r="J107" s="200"/>
    </row>
    <row r="108" spans="2:10" s="87" customFormat="1" ht="16.5" customHeight="1">
      <c r="B108" s="133"/>
      <c r="C108" s="88"/>
      <c r="D108" s="77"/>
      <c r="E108" s="77"/>
      <c r="F108" s="77"/>
      <c r="G108" s="77"/>
      <c r="H108" s="77"/>
      <c r="I108" s="86"/>
      <c r="J108" s="200"/>
    </row>
    <row r="109" spans="2:10" s="87" customFormat="1" ht="16.5" customHeight="1">
      <c r="B109" s="133"/>
      <c r="C109" s="88"/>
      <c r="D109" s="77"/>
      <c r="E109" s="77"/>
      <c r="F109" s="77"/>
      <c r="G109" s="77"/>
      <c r="H109" s="77"/>
      <c r="I109" s="86"/>
      <c r="J109" s="200"/>
    </row>
    <row r="110" spans="2:10" s="87" customFormat="1" ht="16.5" customHeight="1">
      <c r="B110" s="133"/>
      <c r="C110" s="88"/>
      <c r="D110" s="77"/>
      <c r="E110" s="77"/>
      <c r="F110" s="77"/>
      <c r="G110" s="77"/>
      <c r="H110" s="77"/>
      <c r="I110" s="86"/>
      <c r="J110" s="200"/>
    </row>
    <row r="111" spans="2:10" s="87" customFormat="1" ht="16.5" customHeight="1">
      <c r="B111" s="133"/>
      <c r="C111" s="88"/>
      <c r="D111" s="77"/>
      <c r="E111" s="77"/>
      <c r="F111" s="77"/>
      <c r="G111" s="77"/>
      <c r="H111" s="77"/>
      <c r="I111" s="86"/>
      <c r="J111" s="200"/>
    </row>
    <row r="112" spans="2:10" s="87" customFormat="1" ht="16.5" customHeight="1">
      <c r="B112" s="133"/>
      <c r="C112" s="88"/>
      <c r="D112" s="77"/>
      <c r="E112" s="77"/>
      <c r="F112" s="77"/>
      <c r="G112" s="77"/>
      <c r="H112" s="77"/>
      <c r="I112" s="86"/>
      <c r="J112" s="200"/>
    </row>
    <row r="113" spans="2:10" s="87" customFormat="1" ht="16.5" customHeight="1">
      <c r="B113" s="133"/>
      <c r="C113" s="88"/>
      <c r="D113" s="77"/>
      <c r="E113" s="77"/>
      <c r="F113" s="77"/>
      <c r="G113" s="77"/>
      <c r="H113" s="77"/>
      <c r="I113" s="86"/>
      <c r="J113" s="200"/>
    </row>
    <row r="114" spans="2:10" s="87" customFormat="1" ht="16.5" customHeight="1">
      <c r="B114" s="133"/>
      <c r="C114" s="88"/>
      <c r="D114" s="77"/>
      <c r="E114" s="77"/>
      <c r="F114" s="77"/>
      <c r="G114" s="77"/>
      <c r="H114" s="77"/>
      <c r="I114" s="86"/>
      <c r="J114" s="200"/>
    </row>
    <row r="115" spans="2:10" s="87" customFormat="1" ht="16.5" customHeight="1">
      <c r="B115" s="133"/>
      <c r="C115" s="88"/>
      <c r="D115" s="77"/>
      <c r="E115" s="77"/>
      <c r="F115" s="77"/>
      <c r="G115" s="77"/>
      <c r="H115" s="77"/>
      <c r="I115" s="86"/>
      <c r="J115" s="200"/>
    </row>
    <row r="116" spans="2:10" s="87" customFormat="1" ht="16.5" customHeight="1">
      <c r="B116" s="133"/>
      <c r="C116" s="88"/>
      <c r="D116" s="77"/>
      <c r="E116" s="77"/>
      <c r="F116" s="77"/>
      <c r="G116" s="77"/>
      <c r="H116" s="77"/>
      <c r="I116" s="86"/>
      <c r="J116" s="200"/>
    </row>
    <row r="117" spans="2:10" s="87" customFormat="1" ht="16.5" customHeight="1">
      <c r="B117" s="133"/>
      <c r="C117" s="88"/>
      <c r="D117" s="77"/>
      <c r="E117" s="77"/>
      <c r="F117" s="77"/>
      <c r="G117" s="77"/>
      <c r="H117" s="77"/>
      <c r="I117" s="86"/>
      <c r="J117" s="200"/>
    </row>
    <row r="118" spans="2:10" s="87" customFormat="1" ht="16.5" customHeight="1">
      <c r="B118" s="133"/>
      <c r="C118" s="88"/>
      <c r="D118" s="77"/>
      <c r="E118" s="77"/>
      <c r="F118" s="77"/>
      <c r="G118" s="77"/>
      <c r="H118" s="77"/>
      <c r="I118" s="86"/>
      <c r="J118" s="200"/>
    </row>
    <row r="119" spans="2:10" s="87" customFormat="1" ht="16.5" customHeight="1">
      <c r="B119" s="133"/>
      <c r="C119" s="88"/>
      <c r="D119" s="77"/>
      <c r="E119" s="77"/>
      <c r="F119" s="77"/>
      <c r="G119" s="77"/>
      <c r="H119" s="77"/>
      <c r="I119" s="86"/>
      <c r="J119" s="200"/>
    </row>
    <row r="120" spans="2:10" s="87" customFormat="1" ht="16.5" customHeight="1">
      <c r="B120" s="133"/>
      <c r="C120" s="88"/>
      <c r="D120" s="77"/>
      <c r="E120" s="77"/>
      <c r="F120" s="77"/>
      <c r="G120" s="77"/>
      <c r="H120" s="77"/>
      <c r="I120" s="86"/>
      <c r="J120" s="200"/>
    </row>
    <row r="121" spans="2:10" s="87" customFormat="1" ht="16.5" customHeight="1">
      <c r="B121" s="133"/>
      <c r="C121" s="88"/>
      <c r="D121" s="77"/>
      <c r="E121" s="77"/>
      <c r="F121" s="77"/>
      <c r="G121" s="77"/>
      <c r="H121" s="77"/>
      <c r="I121" s="86"/>
      <c r="J121" s="200"/>
    </row>
    <row r="122" spans="2:10" s="87" customFormat="1" ht="16.5" customHeight="1">
      <c r="B122" s="133"/>
      <c r="C122" s="88"/>
      <c r="D122" s="77"/>
      <c r="E122" s="77"/>
      <c r="F122" s="77"/>
      <c r="G122" s="77"/>
      <c r="H122" s="77"/>
      <c r="I122" s="86"/>
      <c r="J122" s="200"/>
    </row>
    <row r="123" spans="2:10" s="87" customFormat="1" ht="16.5" customHeight="1">
      <c r="B123" s="133"/>
      <c r="C123" s="88"/>
      <c r="D123" s="77"/>
      <c r="E123" s="77"/>
      <c r="F123" s="77"/>
      <c r="G123" s="77"/>
      <c r="H123" s="77"/>
      <c r="I123" s="86"/>
      <c r="J123" s="200"/>
    </row>
    <row r="124" spans="2:10" s="87" customFormat="1" ht="16.5" customHeight="1">
      <c r="B124" s="133"/>
      <c r="C124" s="88"/>
      <c r="D124" s="77"/>
      <c r="E124" s="77"/>
      <c r="F124" s="77"/>
      <c r="G124" s="77"/>
      <c r="H124" s="77"/>
      <c r="I124" s="86"/>
      <c r="J124" s="200"/>
    </row>
    <row r="125" spans="2:10" s="87" customFormat="1" ht="16.5" customHeight="1">
      <c r="B125" s="133"/>
      <c r="C125" s="88"/>
      <c r="D125" s="77"/>
      <c r="E125" s="77"/>
      <c r="F125" s="77"/>
      <c r="G125" s="77"/>
      <c r="H125" s="77"/>
      <c r="I125" s="86"/>
      <c r="J125" s="200"/>
    </row>
    <row r="126" spans="2:10" s="87" customFormat="1" ht="16.5" customHeight="1">
      <c r="B126" s="133"/>
      <c r="C126" s="88"/>
      <c r="D126" s="77"/>
      <c r="E126" s="77"/>
      <c r="F126" s="77"/>
      <c r="G126" s="77"/>
      <c r="H126" s="77"/>
      <c r="I126" s="86"/>
      <c r="J126" s="200"/>
    </row>
    <row r="127" spans="2:10" s="87" customFormat="1" ht="16.5" customHeight="1">
      <c r="B127" s="133"/>
      <c r="C127" s="88"/>
      <c r="D127" s="77"/>
      <c r="E127" s="77"/>
      <c r="F127" s="77"/>
      <c r="G127" s="77"/>
      <c r="H127" s="77"/>
      <c r="I127" s="86"/>
      <c r="J127" s="200"/>
    </row>
    <row r="128" spans="2:10" s="87" customFormat="1" ht="16.5" customHeight="1">
      <c r="B128" s="133"/>
      <c r="C128" s="88"/>
      <c r="D128" s="77"/>
      <c r="E128" s="77"/>
      <c r="F128" s="77"/>
      <c r="G128" s="77"/>
      <c r="H128" s="77"/>
      <c r="I128" s="86"/>
      <c r="J128" s="200"/>
    </row>
    <row r="129" spans="2:10" s="87" customFormat="1" ht="16.5" customHeight="1">
      <c r="B129" s="133"/>
      <c r="C129" s="88"/>
      <c r="D129" s="77"/>
      <c r="E129" s="77"/>
      <c r="F129" s="77"/>
      <c r="G129" s="77"/>
      <c r="H129" s="77"/>
      <c r="I129" s="86"/>
      <c r="J129" s="200"/>
    </row>
    <row r="130" spans="2:10" s="87" customFormat="1" ht="16.5" customHeight="1">
      <c r="B130" s="133"/>
      <c r="C130" s="88"/>
      <c r="D130" s="77"/>
      <c r="E130" s="77"/>
      <c r="F130" s="77"/>
      <c r="G130" s="77"/>
      <c r="H130" s="77"/>
      <c r="I130" s="86"/>
      <c r="J130" s="200"/>
    </row>
    <row r="131" spans="2:10" s="87" customFormat="1" ht="16.5" customHeight="1">
      <c r="B131" s="133"/>
      <c r="C131" s="77"/>
      <c r="D131" s="77"/>
      <c r="E131" s="77"/>
      <c r="F131" s="77"/>
      <c r="G131" s="77"/>
      <c r="H131" s="77"/>
      <c r="I131" s="86"/>
      <c r="J131" s="200"/>
    </row>
    <row r="132" spans="2:10" s="87" customFormat="1" ht="16.5" customHeight="1">
      <c r="B132" s="133"/>
      <c r="C132" s="77"/>
      <c r="D132" s="77"/>
      <c r="E132" s="77"/>
      <c r="F132" s="77"/>
      <c r="G132" s="77"/>
      <c r="H132" s="77"/>
      <c r="I132" s="86"/>
      <c r="J132" s="200"/>
    </row>
    <row r="133" spans="2:10" s="87" customFormat="1" ht="16.5" customHeight="1">
      <c r="B133" s="133"/>
      <c r="C133" s="77"/>
      <c r="D133" s="77"/>
      <c r="E133" s="77"/>
      <c r="F133" s="77"/>
      <c r="G133" s="77"/>
      <c r="H133" s="77"/>
      <c r="I133" s="86"/>
      <c r="J133" s="200"/>
    </row>
    <row r="134" spans="2:10" s="87" customFormat="1" ht="16.5" customHeight="1">
      <c r="B134" s="133"/>
      <c r="C134" s="77"/>
      <c r="D134" s="77"/>
      <c r="E134" s="77"/>
      <c r="F134" s="77"/>
      <c r="G134" s="77"/>
      <c r="H134" s="77"/>
      <c r="I134" s="86"/>
      <c r="J134" s="200"/>
    </row>
    <row r="135" spans="2:10" s="87" customFormat="1" ht="16.5" customHeight="1">
      <c r="B135" s="133"/>
      <c r="C135" s="77"/>
      <c r="D135" s="77"/>
      <c r="E135" s="77"/>
      <c r="F135" s="77"/>
      <c r="G135" s="77"/>
      <c r="H135" s="77"/>
      <c r="I135" s="86"/>
      <c r="J135" s="200"/>
    </row>
    <row r="136" spans="2:10" s="87" customFormat="1" ht="16.5" customHeight="1">
      <c r="B136" s="133"/>
      <c r="C136" s="77"/>
      <c r="D136" s="77"/>
      <c r="E136" s="77"/>
      <c r="F136" s="77"/>
      <c r="G136" s="77"/>
      <c r="H136" s="77"/>
      <c r="I136" s="86"/>
      <c r="J136" s="200"/>
    </row>
    <row r="137" spans="2:10" s="87" customFormat="1" ht="16.5" customHeight="1">
      <c r="B137" s="133"/>
      <c r="C137" s="77"/>
      <c r="D137" s="77"/>
      <c r="E137" s="77"/>
      <c r="F137" s="77"/>
      <c r="G137" s="77"/>
      <c r="H137" s="77"/>
      <c r="I137" s="86"/>
      <c r="J137" s="200"/>
    </row>
    <row r="138" spans="2:10" s="87" customFormat="1" ht="16.5" customHeight="1">
      <c r="B138" s="133"/>
      <c r="C138" s="77"/>
      <c r="D138" s="77"/>
      <c r="E138" s="77"/>
      <c r="F138" s="77"/>
      <c r="G138" s="77"/>
      <c r="H138" s="77"/>
      <c r="I138" s="86"/>
      <c r="J138" s="200"/>
    </row>
    <row r="139" spans="2:10" s="87" customFormat="1" ht="16.5" customHeight="1">
      <c r="B139" s="133"/>
      <c r="C139" s="77"/>
      <c r="D139" s="77"/>
      <c r="E139" s="77"/>
      <c r="F139" s="77"/>
      <c r="G139" s="77"/>
      <c r="H139" s="77"/>
      <c r="I139" s="86"/>
      <c r="J139" s="200"/>
    </row>
    <row r="140" spans="2:10" s="87" customFormat="1" ht="16.5" customHeight="1">
      <c r="B140" s="133"/>
      <c r="C140" s="77"/>
      <c r="D140" s="77"/>
      <c r="E140" s="77"/>
      <c r="F140" s="77"/>
      <c r="G140" s="77"/>
      <c r="H140" s="77"/>
      <c r="I140" s="86"/>
      <c r="J140" s="200"/>
    </row>
    <row r="141" spans="2:10" s="87" customFormat="1" ht="16.5" customHeight="1">
      <c r="B141" s="133"/>
      <c r="C141" s="77"/>
      <c r="D141" s="77"/>
      <c r="E141" s="77"/>
      <c r="F141" s="77"/>
      <c r="G141" s="77"/>
      <c r="H141" s="77"/>
      <c r="I141" s="86"/>
      <c r="J141" s="200"/>
    </row>
    <row r="142" spans="2:10" s="87" customFormat="1" ht="16.5" customHeight="1">
      <c r="B142" s="133"/>
      <c r="C142" s="77"/>
      <c r="D142" s="77"/>
      <c r="E142" s="77"/>
      <c r="F142" s="77"/>
      <c r="G142" s="77"/>
      <c r="H142" s="77"/>
      <c r="I142" s="86"/>
      <c r="J142" s="200"/>
    </row>
    <row r="143" spans="2:10" s="87" customFormat="1" ht="16.5" customHeight="1">
      <c r="B143" s="133"/>
      <c r="C143" s="77"/>
      <c r="D143" s="77"/>
      <c r="E143" s="77"/>
      <c r="F143" s="77"/>
      <c r="G143" s="77"/>
      <c r="H143" s="77"/>
      <c r="I143" s="86"/>
      <c r="J143" s="200"/>
    </row>
    <row r="144" spans="2:10" s="87" customFormat="1" ht="16.5" customHeight="1">
      <c r="B144" s="133"/>
      <c r="C144" s="77"/>
      <c r="D144" s="77"/>
      <c r="E144" s="77"/>
      <c r="F144" s="77"/>
      <c r="G144" s="77"/>
      <c r="H144" s="77"/>
      <c r="I144" s="86"/>
      <c r="J144" s="200"/>
    </row>
    <row r="145" spans="2:10" s="87" customFormat="1" ht="16.5" customHeight="1">
      <c r="B145" s="133"/>
      <c r="C145" s="77"/>
      <c r="D145" s="77"/>
      <c r="E145" s="77"/>
      <c r="F145" s="77"/>
      <c r="G145" s="77"/>
      <c r="H145" s="77"/>
      <c r="I145" s="86"/>
      <c r="J145" s="200"/>
    </row>
    <row r="146" spans="2:10" s="87" customFormat="1" ht="16.5" customHeight="1">
      <c r="B146" s="133"/>
      <c r="C146" s="77"/>
      <c r="D146" s="77"/>
      <c r="E146" s="77"/>
      <c r="F146" s="77"/>
      <c r="G146" s="77"/>
      <c r="H146" s="77"/>
      <c r="I146" s="86"/>
      <c r="J146" s="200"/>
    </row>
    <row r="147" spans="2:10" s="87" customFormat="1" ht="16.5" customHeight="1">
      <c r="B147" s="133"/>
      <c r="C147" s="77"/>
      <c r="D147" s="77"/>
      <c r="E147" s="77"/>
      <c r="F147" s="77"/>
      <c r="G147" s="77"/>
      <c r="H147" s="77"/>
      <c r="I147" s="86"/>
      <c r="J147" s="200"/>
    </row>
    <row r="148" spans="2:10" s="87" customFormat="1" ht="16.5" customHeight="1">
      <c r="B148" s="133"/>
      <c r="C148" s="77"/>
      <c r="D148" s="77"/>
      <c r="E148" s="77"/>
      <c r="F148" s="77"/>
      <c r="G148" s="77"/>
      <c r="H148" s="77"/>
      <c r="I148" s="86"/>
      <c r="J148" s="200"/>
    </row>
    <row r="149" spans="2:10" s="87" customFormat="1" ht="16.5" customHeight="1">
      <c r="B149" s="133"/>
      <c r="C149" s="77"/>
      <c r="D149" s="77"/>
      <c r="E149" s="77"/>
      <c r="F149" s="77"/>
      <c r="G149" s="77"/>
      <c r="H149" s="77"/>
      <c r="I149" s="86"/>
      <c r="J149" s="200"/>
    </row>
    <row r="150" spans="2:10" s="87" customFormat="1" ht="16.5" customHeight="1">
      <c r="B150" s="133"/>
      <c r="C150" s="77"/>
      <c r="D150" s="77"/>
      <c r="E150" s="77"/>
      <c r="F150" s="77"/>
      <c r="G150" s="77"/>
      <c r="H150" s="77"/>
      <c r="I150" s="86"/>
      <c r="J150" s="200"/>
    </row>
    <row r="151" spans="2:10" s="87" customFormat="1" ht="16.5" customHeight="1">
      <c r="B151" s="133"/>
      <c r="C151" s="77"/>
      <c r="D151" s="77"/>
      <c r="E151" s="77"/>
      <c r="F151" s="77"/>
      <c r="G151" s="77"/>
      <c r="H151" s="77"/>
      <c r="I151" s="86"/>
      <c r="J151" s="200"/>
    </row>
    <row r="152" spans="2:10" s="87" customFormat="1" ht="16.5" customHeight="1">
      <c r="B152" s="133"/>
      <c r="C152" s="77"/>
      <c r="D152" s="77"/>
      <c r="E152" s="77"/>
      <c r="F152" s="77"/>
      <c r="G152" s="77"/>
      <c r="H152" s="77"/>
      <c r="I152" s="86"/>
      <c r="J152" s="200"/>
    </row>
    <row r="153" spans="2:10" s="87" customFormat="1" ht="16.5" customHeight="1">
      <c r="B153" s="133"/>
      <c r="C153" s="77"/>
      <c r="D153" s="77"/>
      <c r="E153" s="77"/>
      <c r="F153" s="77"/>
      <c r="G153" s="77"/>
      <c r="H153" s="77"/>
      <c r="I153" s="86"/>
      <c r="J153" s="200"/>
    </row>
    <row r="154" spans="2:10" s="87" customFormat="1" ht="16.5" customHeight="1">
      <c r="B154" s="133"/>
      <c r="C154" s="77"/>
      <c r="D154" s="77"/>
      <c r="E154" s="77"/>
      <c r="F154" s="77"/>
      <c r="G154" s="77"/>
      <c r="H154" s="77"/>
      <c r="I154" s="86"/>
      <c r="J154" s="200"/>
    </row>
    <row r="155" spans="2:10" s="87" customFormat="1" ht="16.5" customHeight="1">
      <c r="B155" s="133"/>
      <c r="C155" s="77"/>
      <c r="D155" s="77"/>
      <c r="E155" s="77"/>
      <c r="F155" s="77"/>
      <c r="G155" s="77"/>
      <c r="H155" s="77"/>
      <c r="I155" s="86"/>
      <c r="J155" s="200"/>
    </row>
    <row r="156" spans="2:10" s="87" customFormat="1" ht="16.5" customHeight="1">
      <c r="B156" s="133"/>
      <c r="C156" s="77"/>
      <c r="D156" s="77"/>
      <c r="E156" s="77"/>
      <c r="F156" s="77"/>
      <c r="G156" s="77"/>
      <c r="H156" s="77"/>
      <c r="I156" s="86"/>
      <c r="J156" s="200"/>
    </row>
    <row r="157" spans="2:10" s="87" customFormat="1" ht="16.5" customHeight="1">
      <c r="B157" s="133"/>
      <c r="C157" s="77"/>
      <c r="D157" s="77"/>
      <c r="E157" s="77"/>
      <c r="F157" s="77"/>
      <c r="G157" s="77"/>
      <c r="H157" s="77"/>
      <c r="I157" s="86"/>
      <c r="J157" s="200"/>
    </row>
    <row r="158" spans="2:10" s="87" customFormat="1" ht="16.5" customHeight="1">
      <c r="B158" s="133"/>
      <c r="C158" s="77"/>
      <c r="D158" s="77"/>
      <c r="E158" s="77"/>
      <c r="F158" s="77"/>
      <c r="G158" s="77"/>
      <c r="H158" s="77"/>
      <c r="I158" s="86"/>
      <c r="J158" s="200"/>
    </row>
    <row r="159" spans="2:10" s="87" customFormat="1" ht="16.5" customHeight="1">
      <c r="B159" s="133"/>
      <c r="C159" s="77"/>
      <c r="D159" s="77"/>
      <c r="E159" s="77"/>
      <c r="F159" s="77"/>
      <c r="G159" s="77"/>
      <c r="H159" s="77"/>
      <c r="I159" s="86"/>
      <c r="J159" s="200"/>
    </row>
    <row r="160" spans="2:10" s="87" customFormat="1" ht="16.5" customHeight="1">
      <c r="B160" s="133"/>
      <c r="C160" s="77"/>
      <c r="D160" s="77"/>
      <c r="E160" s="77"/>
      <c r="F160" s="77"/>
      <c r="G160" s="77"/>
      <c r="H160" s="77"/>
      <c r="I160" s="86"/>
      <c r="J160" s="200"/>
    </row>
    <row r="161" spans="2:10" s="87" customFormat="1" ht="16.5" customHeight="1">
      <c r="B161" s="133"/>
      <c r="C161" s="77"/>
      <c r="D161" s="77"/>
      <c r="E161" s="77"/>
      <c r="F161" s="77"/>
      <c r="G161" s="77"/>
      <c r="H161" s="77"/>
      <c r="I161" s="86"/>
      <c r="J161" s="200"/>
    </row>
    <row r="162" spans="2:10" s="87" customFormat="1" ht="16.5" customHeight="1">
      <c r="B162" s="133"/>
      <c r="C162" s="77"/>
      <c r="D162" s="77"/>
      <c r="E162" s="77"/>
      <c r="F162" s="77"/>
      <c r="G162" s="77"/>
      <c r="H162" s="77"/>
      <c r="I162" s="86"/>
      <c r="J162" s="200"/>
    </row>
    <row r="163" spans="2:10" s="87" customFormat="1" ht="16.5" customHeight="1">
      <c r="B163" s="133"/>
      <c r="C163" s="77"/>
      <c r="D163" s="77"/>
      <c r="E163" s="77"/>
      <c r="F163" s="77"/>
      <c r="G163" s="77"/>
      <c r="H163" s="77"/>
      <c r="I163" s="86"/>
      <c r="J163" s="200"/>
    </row>
    <row r="164" spans="2:10" s="87" customFormat="1" ht="16.5" customHeight="1">
      <c r="B164" s="133"/>
      <c r="C164" s="77"/>
      <c r="D164" s="77"/>
      <c r="E164" s="77"/>
      <c r="F164" s="77"/>
      <c r="G164" s="77"/>
      <c r="H164" s="77"/>
      <c r="I164" s="86"/>
      <c r="J164" s="200"/>
    </row>
    <row r="165" spans="2:10" s="87" customFormat="1" ht="16.5" customHeight="1">
      <c r="B165" s="133"/>
      <c r="C165" s="77"/>
      <c r="D165" s="77"/>
      <c r="E165" s="77"/>
      <c r="F165" s="77"/>
      <c r="G165" s="77"/>
      <c r="H165" s="77"/>
      <c r="I165" s="86"/>
      <c r="J165" s="200"/>
    </row>
    <row r="166" spans="2:10" s="87" customFormat="1" ht="16.5" customHeight="1">
      <c r="B166" s="133"/>
      <c r="C166" s="77"/>
      <c r="D166" s="77"/>
      <c r="E166" s="77"/>
      <c r="F166" s="77"/>
      <c r="G166" s="77"/>
      <c r="H166" s="77"/>
      <c r="I166" s="86"/>
      <c r="J166" s="200"/>
    </row>
    <row r="167" spans="2:10" s="87" customFormat="1" ht="16.5" customHeight="1">
      <c r="B167" s="133"/>
      <c r="C167" s="77"/>
      <c r="D167" s="77"/>
      <c r="E167" s="77"/>
      <c r="F167" s="77"/>
      <c r="G167" s="77"/>
      <c r="H167" s="77"/>
      <c r="I167" s="86"/>
      <c r="J167" s="200"/>
    </row>
    <row r="168" spans="2:10" s="87" customFormat="1" ht="16.5" customHeight="1">
      <c r="B168" s="133"/>
      <c r="C168" s="77"/>
      <c r="D168" s="77"/>
      <c r="E168" s="77"/>
      <c r="F168" s="77"/>
      <c r="G168" s="77"/>
      <c r="H168" s="77"/>
      <c r="I168" s="86"/>
      <c r="J168" s="200"/>
    </row>
    <row r="169" spans="2:10" s="87" customFormat="1" ht="16.5" customHeight="1">
      <c r="B169" s="133"/>
      <c r="C169" s="77"/>
      <c r="D169" s="77"/>
      <c r="E169" s="77"/>
      <c r="F169" s="77"/>
      <c r="G169" s="77"/>
      <c r="H169" s="77"/>
      <c r="I169" s="86"/>
      <c r="J169" s="200"/>
    </row>
    <row r="170" spans="2:10" s="87" customFormat="1" ht="16.5" customHeight="1">
      <c r="B170" s="133"/>
      <c r="C170" s="77"/>
      <c r="D170" s="77"/>
      <c r="E170" s="77"/>
      <c r="F170" s="77"/>
      <c r="G170" s="77"/>
      <c r="H170" s="77"/>
      <c r="I170" s="86"/>
      <c r="J170" s="200"/>
    </row>
    <row r="171" spans="2:10" s="87" customFormat="1" ht="16.5" customHeight="1">
      <c r="B171" s="133"/>
      <c r="C171" s="77"/>
      <c r="D171" s="77"/>
      <c r="E171" s="77"/>
      <c r="F171" s="77"/>
      <c r="G171" s="77"/>
      <c r="H171" s="77"/>
      <c r="I171" s="86"/>
      <c r="J171" s="200"/>
    </row>
    <row r="172" spans="2:10" s="87" customFormat="1" ht="16.5" customHeight="1">
      <c r="B172" s="133"/>
      <c r="C172" s="77"/>
      <c r="D172" s="77"/>
      <c r="E172" s="77"/>
      <c r="F172" s="77"/>
      <c r="G172" s="77"/>
      <c r="H172" s="77"/>
      <c r="I172" s="86"/>
      <c r="J172" s="200"/>
    </row>
    <row r="173" spans="2:10" s="87" customFormat="1" ht="16.5" customHeight="1">
      <c r="B173" s="133"/>
      <c r="C173" s="77"/>
      <c r="D173" s="77"/>
      <c r="E173" s="77"/>
      <c r="F173" s="77"/>
      <c r="G173" s="77"/>
      <c r="H173" s="77"/>
      <c r="I173" s="86"/>
      <c r="J173" s="200"/>
    </row>
    <row r="174" spans="2:10" s="87" customFormat="1" ht="16.5" customHeight="1">
      <c r="B174" s="133"/>
      <c r="C174" s="77"/>
      <c r="D174" s="77"/>
      <c r="E174" s="77"/>
      <c r="F174" s="77"/>
      <c r="G174" s="77"/>
      <c r="H174" s="77"/>
      <c r="I174" s="86"/>
      <c r="J174" s="200"/>
    </row>
    <row r="175" spans="2:10" s="87" customFormat="1" ht="16.5" customHeight="1">
      <c r="B175" s="133"/>
      <c r="C175" s="77"/>
      <c r="D175" s="77"/>
      <c r="E175" s="77"/>
      <c r="F175" s="77"/>
      <c r="G175" s="77"/>
      <c r="H175" s="77"/>
      <c r="I175" s="86"/>
      <c r="J175" s="200"/>
    </row>
    <row r="176" spans="2:10" s="87" customFormat="1" ht="16.5" customHeight="1">
      <c r="B176" s="133"/>
      <c r="C176" s="77"/>
      <c r="D176" s="77"/>
      <c r="E176" s="77"/>
      <c r="F176" s="77"/>
      <c r="G176" s="77"/>
      <c r="H176" s="77"/>
      <c r="I176" s="86"/>
      <c r="J176" s="200"/>
    </row>
    <row r="177" spans="2:10" s="87" customFormat="1" ht="16.5" customHeight="1">
      <c r="B177" s="133"/>
      <c r="C177" s="77"/>
      <c r="D177" s="77"/>
      <c r="E177" s="77"/>
      <c r="F177" s="77"/>
      <c r="G177" s="77"/>
      <c r="H177" s="77"/>
      <c r="I177" s="86"/>
      <c r="J177" s="200"/>
    </row>
    <row r="178" spans="2:10" s="87" customFormat="1" ht="16.5" customHeight="1">
      <c r="B178" s="133"/>
      <c r="C178" s="77"/>
      <c r="D178" s="77"/>
      <c r="E178" s="77"/>
      <c r="F178" s="77"/>
      <c r="G178" s="77"/>
      <c r="H178" s="77"/>
      <c r="I178" s="86"/>
      <c r="J178" s="200"/>
    </row>
    <row r="179" spans="2:10" s="87" customFormat="1" ht="15">
      <c r="B179" s="88"/>
      <c r="C179" s="77"/>
      <c r="D179" s="77"/>
      <c r="E179" s="77"/>
      <c r="F179" s="77"/>
      <c r="G179" s="77"/>
      <c r="H179" s="77"/>
      <c r="I179" s="86"/>
      <c r="J179" s="201"/>
    </row>
    <row r="180" spans="2:9" ht="15">
      <c r="B180" s="88"/>
      <c r="I180" s="88"/>
    </row>
    <row r="181" spans="2:9" ht="15">
      <c r="B181" s="88"/>
      <c r="I181" s="88"/>
    </row>
  </sheetData>
  <sheetProtection algorithmName="SHA-512" hashValue="IXElneAq96Sgpqs7Uyd61EyA9wBStTUfwXS7OKN3NcdXOv9Qa9QUk/9CqPdDQ39kXFewGefiv0cRW0DV2GouRQ==" saltValue="JdPyOsgTXxDscd/V0lZQKA==" spinCount="100000" sheet="1" objects="1" scenarios="1" formatCells="0" formatColumns="0" formatRows="0"/>
  <mergeCells count="8">
    <mergeCell ref="H2:H5"/>
    <mergeCell ref="B6:B23"/>
    <mergeCell ref="B2:B5"/>
    <mergeCell ref="C2:C5"/>
    <mergeCell ref="D2:D5"/>
    <mergeCell ref="E2:E5"/>
    <mergeCell ref="F2:F5"/>
    <mergeCell ref="G2:G5"/>
  </mergeCells>
  <printOptions/>
  <pageMargins left="0.7" right="0.7" top="0.75" bottom="0.75" header="0.3" footer="0.3"/>
  <pageSetup blackAndWhite="1" fitToHeight="1" fitToWidth="1" horizontalDpi="600" verticalDpi="600" orientation="portrait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  <pageSetUpPr fitToPage="1"/>
  </sheetPr>
  <dimension ref="A1:L176"/>
  <sheetViews>
    <sheetView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G16" activeCellId="2" sqref="G7 G14 G16"/>
    </sheetView>
  </sheetViews>
  <sheetFormatPr defaultColWidth="9.140625" defaultRowHeight="15"/>
  <cols>
    <col min="1" max="1" width="1.28515625" style="77" customWidth="1"/>
    <col min="2" max="2" width="23.8515625" style="77" customWidth="1"/>
    <col min="3" max="3" width="19.00390625" style="77" customWidth="1"/>
    <col min="4" max="4" width="78.140625" style="77" customWidth="1"/>
    <col min="5" max="6" width="9.140625" style="77" customWidth="1"/>
    <col min="7" max="7" width="16.140625" style="77" customWidth="1"/>
    <col min="8" max="8" width="18.00390625" style="77" customWidth="1"/>
    <col min="9" max="9" width="9.140625" style="77" customWidth="1"/>
    <col min="10" max="10" width="27.140625" style="77" customWidth="1"/>
    <col min="11" max="11" width="14.00390625" style="77" customWidth="1"/>
    <col min="12" max="12" width="16.8515625" style="77" customWidth="1"/>
    <col min="13" max="13" width="19.57421875" style="77" customWidth="1"/>
    <col min="14" max="16384" width="9.140625" style="77" customWidth="1"/>
  </cols>
  <sheetData>
    <row r="1" spans="2:11" ht="15" thickBot="1">
      <c r="B1" s="138"/>
      <c r="C1" s="138"/>
      <c r="D1" s="138"/>
      <c r="E1" s="138"/>
      <c r="F1" s="138"/>
      <c r="G1" s="138"/>
      <c r="H1" s="138"/>
      <c r="K1" s="139"/>
    </row>
    <row r="2" spans="2:11" s="84" customFormat="1" ht="15.75" customHeight="1">
      <c r="B2" s="272" t="s">
        <v>82</v>
      </c>
      <c r="C2" s="275" t="s">
        <v>2</v>
      </c>
      <c r="D2" s="278" t="s">
        <v>3</v>
      </c>
      <c r="E2" s="278" t="s">
        <v>4</v>
      </c>
      <c r="F2" s="275" t="s">
        <v>5</v>
      </c>
      <c r="G2" s="278" t="s">
        <v>6</v>
      </c>
      <c r="H2" s="269" t="s">
        <v>7</v>
      </c>
      <c r="I2" s="81"/>
      <c r="J2" s="203"/>
      <c r="K2" s="141"/>
    </row>
    <row r="3" spans="2:11" s="87" customFormat="1" ht="15">
      <c r="B3" s="273"/>
      <c r="C3" s="276"/>
      <c r="D3" s="279"/>
      <c r="E3" s="279"/>
      <c r="F3" s="276"/>
      <c r="G3" s="279"/>
      <c r="H3" s="270"/>
      <c r="I3" s="86"/>
      <c r="J3" s="203"/>
      <c r="K3" s="143"/>
    </row>
    <row r="4" spans="2:11" ht="14.25" customHeight="1">
      <c r="B4" s="273"/>
      <c r="C4" s="276"/>
      <c r="D4" s="279"/>
      <c r="E4" s="279"/>
      <c r="F4" s="276"/>
      <c r="G4" s="279"/>
      <c r="H4" s="270"/>
      <c r="I4" s="88"/>
      <c r="J4" s="205"/>
      <c r="K4" s="89"/>
    </row>
    <row r="5" spans="2:11" ht="24.75" customHeight="1" thickBot="1">
      <c r="B5" s="274"/>
      <c r="C5" s="277"/>
      <c r="D5" s="280"/>
      <c r="E5" s="280"/>
      <c r="F5" s="277"/>
      <c r="G5" s="280"/>
      <c r="H5" s="271"/>
      <c r="I5" s="88"/>
      <c r="J5" s="206"/>
      <c r="K5" s="88"/>
    </row>
    <row r="6" spans="2:12" ht="15" customHeight="1">
      <c r="B6" s="281" t="s">
        <v>29</v>
      </c>
      <c r="C6" s="148"/>
      <c r="D6" s="149" t="s">
        <v>16</v>
      </c>
      <c r="E6" s="149"/>
      <c r="F6" s="149"/>
      <c r="G6" s="149"/>
      <c r="H6" s="222"/>
      <c r="I6" s="88"/>
      <c r="K6" s="88"/>
      <c r="L6" s="205"/>
    </row>
    <row r="7" spans="2:12" ht="15" customHeight="1">
      <c r="B7" s="282"/>
      <c r="C7" s="151"/>
      <c r="D7" s="223" t="s">
        <v>69</v>
      </c>
      <c r="E7" s="164" t="s">
        <v>0</v>
      </c>
      <c r="F7" s="176">
        <v>58</v>
      </c>
      <c r="G7" s="202">
        <v>0</v>
      </c>
      <c r="H7" s="224">
        <f>G7*F7</f>
        <v>0</v>
      </c>
      <c r="I7" s="88"/>
      <c r="J7" s="243"/>
      <c r="K7" s="88"/>
      <c r="L7" s="205"/>
    </row>
    <row r="8" spans="2:12" ht="15" customHeight="1" thickBot="1">
      <c r="B8" s="282"/>
      <c r="C8" s="151"/>
      <c r="D8" s="158" t="s">
        <v>17</v>
      </c>
      <c r="E8" s="175" t="s">
        <v>15</v>
      </c>
      <c r="F8" s="176">
        <v>4</v>
      </c>
      <c r="G8" s="226">
        <f>0.04*H7</f>
        <v>0</v>
      </c>
      <c r="H8" s="224">
        <f>G8</f>
        <v>0</v>
      </c>
      <c r="I8" s="88"/>
      <c r="J8" s="243"/>
      <c r="K8" s="88"/>
      <c r="L8" s="205"/>
    </row>
    <row r="9" spans="2:12" s="162" customFormat="1" ht="15" customHeight="1">
      <c r="B9" s="282"/>
      <c r="C9" s="151"/>
      <c r="D9" s="149" t="s">
        <v>18</v>
      </c>
      <c r="E9" s="149"/>
      <c r="F9" s="149"/>
      <c r="G9" s="149"/>
      <c r="H9" s="150"/>
      <c r="I9" s="160"/>
      <c r="J9" s="243"/>
      <c r="L9" s="161"/>
    </row>
    <row r="10" spans="2:12" s="162" customFormat="1" ht="15" customHeight="1">
      <c r="B10" s="282"/>
      <c r="C10" s="151"/>
      <c r="D10" s="174" t="s">
        <v>19</v>
      </c>
      <c r="E10" s="175" t="s">
        <v>15</v>
      </c>
      <c r="F10" s="176">
        <v>4</v>
      </c>
      <c r="G10" s="226">
        <f>0.04*(H14+H16)</f>
        <v>0</v>
      </c>
      <c r="H10" s="224">
        <f>G10</f>
        <v>0</v>
      </c>
      <c r="I10" s="160"/>
      <c r="J10" s="243"/>
      <c r="L10" s="161"/>
    </row>
    <row r="11" spans="2:12" s="162" customFormat="1" ht="15" customHeight="1">
      <c r="B11" s="282"/>
      <c r="C11" s="151"/>
      <c r="D11" s="174" t="s">
        <v>57</v>
      </c>
      <c r="E11" s="227" t="s">
        <v>15</v>
      </c>
      <c r="F11" s="228">
        <v>2</v>
      </c>
      <c r="G11" s="226">
        <f>0.02*(H14+H16)</f>
        <v>0</v>
      </c>
      <c r="H11" s="229">
        <f>G11</f>
        <v>0</v>
      </c>
      <c r="I11" s="160"/>
      <c r="J11" s="243"/>
      <c r="L11" s="161"/>
    </row>
    <row r="12" spans="2:12" s="162" customFormat="1" ht="15" customHeight="1" thickBot="1">
      <c r="B12" s="282"/>
      <c r="C12" s="151"/>
      <c r="D12" s="174" t="s">
        <v>20</v>
      </c>
      <c r="E12" s="175" t="s">
        <v>15</v>
      </c>
      <c r="F12" s="176">
        <v>1</v>
      </c>
      <c r="G12" s="226">
        <f>0.01*H14</f>
        <v>0</v>
      </c>
      <c r="H12" s="224">
        <f>G12</f>
        <v>0</v>
      </c>
      <c r="I12" s="160"/>
      <c r="J12" s="243"/>
      <c r="L12" s="161"/>
    </row>
    <row r="13" spans="2:12" ht="15" customHeight="1">
      <c r="B13" s="282"/>
      <c r="C13" s="179"/>
      <c r="D13" s="149" t="s">
        <v>8</v>
      </c>
      <c r="E13" s="149"/>
      <c r="F13" s="149"/>
      <c r="G13" s="149"/>
      <c r="H13" s="222"/>
      <c r="I13" s="88"/>
      <c r="J13" s="243"/>
      <c r="L13" s="156"/>
    </row>
    <row r="14" spans="1:10" ht="15.75" customHeight="1">
      <c r="A14" s="77">
        <v>68</v>
      </c>
      <c r="B14" s="282"/>
      <c r="C14" s="166"/>
      <c r="D14" s="223" t="s">
        <v>69</v>
      </c>
      <c r="E14" s="164" t="s">
        <v>0</v>
      </c>
      <c r="F14" s="176">
        <v>58</v>
      </c>
      <c r="G14" s="202">
        <v>0</v>
      </c>
      <c r="H14" s="230">
        <f>G14*F14</f>
        <v>0</v>
      </c>
      <c r="I14" s="88"/>
      <c r="J14" s="243"/>
    </row>
    <row r="15" spans="2:10" ht="15.75" customHeight="1">
      <c r="B15" s="282"/>
      <c r="C15" s="166"/>
      <c r="D15" s="184" t="s">
        <v>11</v>
      </c>
      <c r="E15" s="185"/>
      <c r="F15" s="185"/>
      <c r="G15" s="185"/>
      <c r="H15" s="186"/>
      <c r="I15" s="88"/>
      <c r="J15" s="243"/>
    </row>
    <row r="16" spans="2:10" ht="15.75" customHeight="1">
      <c r="B16" s="282"/>
      <c r="C16" s="166"/>
      <c r="D16" s="174" t="s">
        <v>12</v>
      </c>
      <c r="E16" s="175" t="s">
        <v>1</v>
      </c>
      <c r="F16" s="176">
        <v>6</v>
      </c>
      <c r="G16" s="202">
        <v>0</v>
      </c>
      <c r="H16" s="224">
        <f>G16*F16</f>
        <v>0</v>
      </c>
      <c r="I16" s="88"/>
      <c r="J16" s="243"/>
    </row>
    <row r="17" spans="2:10" ht="15.75" customHeight="1">
      <c r="B17" s="282"/>
      <c r="C17" s="166"/>
      <c r="D17" s="184" t="s">
        <v>13</v>
      </c>
      <c r="E17" s="185"/>
      <c r="F17" s="185"/>
      <c r="G17" s="185"/>
      <c r="H17" s="186"/>
      <c r="I17" s="88"/>
      <c r="J17" s="243"/>
    </row>
    <row r="18" spans="2:10" ht="15.75" customHeight="1">
      <c r="B18" s="282"/>
      <c r="C18" s="151"/>
      <c r="D18" s="158" t="s">
        <v>14</v>
      </c>
      <c r="E18" s="164" t="s">
        <v>15</v>
      </c>
      <c r="F18" s="194">
        <v>2</v>
      </c>
      <c r="G18" s="226">
        <f>0.02*(H7+H8)</f>
        <v>0</v>
      </c>
      <c r="H18" s="224">
        <f>G18</f>
        <v>0</v>
      </c>
      <c r="I18" s="88"/>
      <c r="J18" s="243"/>
    </row>
    <row r="19" spans="2:9" ht="15.75" customHeight="1" thickBot="1">
      <c r="B19" s="284"/>
      <c r="C19" s="196"/>
      <c r="D19" s="197"/>
      <c r="E19" s="198"/>
      <c r="F19" s="198"/>
      <c r="G19" s="197"/>
      <c r="H19" s="199">
        <f>SUM(H7:H18)</f>
        <v>0</v>
      </c>
      <c r="I19" s="88"/>
    </row>
    <row r="20" spans="2:10" s="87" customFormat="1" ht="16.5" customHeight="1">
      <c r="B20" s="219"/>
      <c r="C20" s="134"/>
      <c r="D20" s="135"/>
      <c r="E20" s="136"/>
      <c r="F20" s="136"/>
      <c r="G20" s="135"/>
      <c r="H20" s="135"/>
      <c r="I20" s="86"/>
      <c r="J20" s="200"/>
    </row>
    <row r="21" spans="2:10" s="87" customFormat="1" ht="16.5" customHeight="1">
      <c r="B21" s="219"/>
      <c r="C21" s="134"/>
      <c r="D21" s="135"/>
      <c r="E21" s="136"/>
      <c r="F21" s="136"/>
      <c r="G21" s="135"/>
      <c r="H21" s="135"/>
      <c r="I21" s="86"/>
      <c r="J21" s="200"/>
    </row>
    <row r="22" spans="2:10" s="87" customFormat="1" ht="16.5" customHeight="1">
      <c r="B22" s="219"/>
      <c r="C22" s="134"/>
      <c r="D22" s="135"/>
      <c r="E22" s="136"/>
      <c r="F22" s="136"/>
      <c r="G22" s="135"/>
      <c r="H22" s="135"/>
      <c r="I22" s="86"/>
      <c r="J22" s="200"/>
    </row>
    <row r="23" spans="2:10" s="87" customFormat="1" ht="16.5" customHeight="1">
      <c r="B23" s="219"/>
      <c r="C23" s="134"/>
      <c r="D23" s="135"/>
      <c r="E23" s="136"/>
      <c r="F23" s="136"/>
      <c r="G23" s="135"/>
      <c r="H23" s="135"/>
      <c r="I23" s="86"/>
      <c r="J23" s="200"/>
    </row>
    <row r="24" spans="2:10" s="87" customFormat="1" ht="16.5" customHeight="1">
      <c r="B24" s="219"/>
      <c r="C24" s="134"/>
      <c r="D24" s="135"/>
      <c r="E24" s="136"/>
      <c r="F24" s="136"/>
      <c r="G24" s="135"/>
      <c r="H24" s="135"/>
      <c r="I24" s="86"/>
      <c r="J24" s="200"/>
    </row>
    <row r="25" spans="2:10" s="87" customFormat="1" ht="16.5" customHeight="1">
      <c r="B25" s="219"/>
      <c r="C25" s="134"/>
      <c r="D25" s="135"/>
      <c r="E25" s="136"/>
      <c r="F25" s="136"/>
      <c r="G25" s="135"/>
      <c r="H25" s="135"/>
      <c r="I25" s="86"/>
      <c r="J25" s="200"/>
    </row>
    <row r="26" spans="2:10" s="87" customFormat="1" ht="16.5" customHeight="1">
      <c r="B26" s="219"/>
      <c r="C26" s="134"/>
      <c r="D26" s="135"/>
      <c r="E26" s="136"/>
      <c r="F26" s="136"/>
      <c r="G26" s="135"/>
      <c r="H26" s="135"/>
      <c r="I26" s="86"/>
      <c r="J26" s="200"/>
    </row>
    <row r="27" spans="2:10" s="87" customFormat="1" ht="16.5" customHeight="1">
      <c r="B27" s="219"/>
      <c r="C27" s="134"/>
      <c r="D27" s="135"/>
      <c r="E27" s="136"/>
      <c r="F27" s="136"/>
      <c r="G27" s="135"/>
      <c r="H27" s="135"/>
      <c r="I27" s="86"/>
      <c r="J27" s="200"/>
    </row>
    <row r="28" spans="2:10" s="87" customFormat="1" ht="16.5" customHeight="1">
      <c r="B28" s="219"/>
      <c r="C28" s="134"/>
      <c r="D28" s="135"/>
      <c r="E28" s="136"/>
      <c r="F28" s="136"/>
      <c r="G28" s="135"/>
      <c r="H28" s="135"/>
      <c r="I28" s="86"/>
      <c r="J28" s="200"/>
    </row>
    <row r="29" spans="2:10" s="87" customFormat="1" ht="16.5" customHeight="1">
      <c r="B29" s="219"/>
      <c r="C29" s="134"/>
      <c r="D29" s="135"/>
      <c r="E29" s="136"/>
      <c r="F29" s="136"/>
      <c r="G29" s="135"/>
      <c r="H29" s="135"/>
      <c r="I29" s="86"/>
      <c r="J29" s="200"/>
    </row>
    <row r="30" spans="2:10" s="87" customFormat="1" ht="16.5" customHeight="1">
      <c r="B30" s="219"/>
      <c r="C30" s="134"/>
      <c r="D30" s="135"/>
      <c r="E30" s="136"/>
      <c r="F30" s="136"/>
      <c r="G30" s="135"/>
      <c r="H30" s="135"/>
      <c r="I30" s="86"/>
      <c r="J30" s="200"/>
    </row>
    <row r="31" spans="2:10" s="87" customFormat="1" ht="16.5" customHeight="1">
      <c r="B31" s="219"/>
      <c r="C31" s="134"/>
      <c r="D31" s="135"/>
      <c r="E31" s="136"/>
      <c r="F31" s="136"/>
      <c r="G31" s="135"/>
      <c r="H31" s="135"/>
      <c r="I31" s="86"/>
      <c r="J31" s="200"/>
    </row>
    <row r="32" spans="2:10" s="87" customFormat="1" ht="16.5" customHeight="1">
      <c r="B32" s="219"/>
      <c r="C32" s="134"/>
      <c r="D32" s="135"/>
      <c r="E32" s="136"/>
      <c r="F32" s="136"/>
      <c r="G32" s="135"/>
      <c r="H32" s="135"/>
      <c r="I32" s="86"/>
      <c r="J32" s="200"/>
    </row>
    <row r="33" spans="2:10" s="87" customFormat="1" ht="16.5" customHeight="1">
      <c r="B33" s="219"/>
      <c r="C33" s="134"/>
      <c r="D33" s="135"/>
      <c r="E33" s="136"/>
      <c r="F33" s="136"/>
      <c r="G33" s="135"/>
      <c r="H33" s="135"/>
      <c r="I33" s="86"/>
      <c r="J33" s="200"/>
    </row>
    <row r="34" spans="2:10" s="87" customFormat="1" ht="16.5" customHeight="1">
      <c r="B34" s="219"/>
      <c r="C34" s="134"/>
      <c r="D34" s="135"/>
      <c r="E34" s="136"/>
      <c r="F34" s="136"/>
      <c r="G34" s="135"/>
      <c r="H34" s="135"/>
      <c r="I34" s="86"/>
      <c r="J34" s="200"/>
    </row>
    <row r="35" spans="2:10" s="87" customFormat="1" ht="16.5" customHeight="1">
      <c r="B35" s="219"/>
      <c r="C35" s="134"/>
      <c r="D35" s="135"/>
      <c r="E35" s="136"/>
      <c r="F35" s="136"/>
      <c r="G35" s="135"/>
      <c r="H35" s="135"/>
      <c r="I35" s="86"/>
      <c r="J35" s="200"/>
    </row>
    <row r="36" spans="2:10" s="87" customFormat="1" ht="16.5" customHeight="1">
      <c r="B36" s="219"/>
      <c r="C36" s="134"/>
      <c r="D36" s="135"/>
      <c r="E36" s="136"/>
      <c r="F36" s="136"/>
      <c r="G36" s="135"/>
      <c r="H36" s="135"/>
      <c r="I36" s="86"/>
      <c r="J36" s="200"/>
    </row>
    <row r="37" spans="2:10" s="87" customFormat="1" ht="16.5" customHeight="1">
      <c r="B37" s="219"/>
      <c r="C37" s="134"/>
      <c r="D37" s="135"/>
      <c r="E37" s="136"/>
      <c r="F37" s="136"/>
      <c r="G37" s="135"/>
      <c r="H37" s="135"/>
      <c r="I37" s="86"/>
      <c r="J37" s="200"/>
    </row>
    <row r="38" spans="2:10" s="87" customFormat="1" ht="16.5" customHeight="1">
      <c r="B38" s="219"/>
      <c r="C38" s="134"/>
      <c r="D38" s="135"/>
      <c r="E38" s="136"/>
      <c r="F38" s="136"/>
      <c r="G38" s="135"/>
      <c r="H38" s="135"/>
      <c r="I38" s="86"/>
      <c r="J38" s="200"/>
    </row>
    <row r="39" spans="2:10" s="87" customFormat="1" ht="16.5" customHeight="1">
      <c r="B39" s="219"/>
      <c r="C39" s="134"/>
      <c r="D39" s="135"/>
      <c r="E39" s="136"/>
      <c r="F39" s="136"/>
      <c r="G39" s="135"/>
      <c r="H39" s="135"/>
      <c r="I39" s="86"/>
      <c r="J39" s="200"/>
    </row>
    <row r="40" spans="2:10" s="87" customFormat="1" ht="16.5" customHeight="1">
      <c r="B40" s="219"/>
      <c r="C40" s="134"/>
      <c r="D40" s="135"/>
      <c r="E40" s="136"/>
      <c r="F40" s="136"/>
      <c r="G40" s="135"/>
      <c r="H40" s="135"/>
      <c r="I40" s="86"/>
      <c r="J40" s="200"/>
    </row>
    <row r="41" spans="2:10" s="87" customFormat="1" ht="16.5" customHeight="1">
      <c r="B41" s="219"/>
      <c r="C41" s="134"/>
      <c r="D41" s="135"/>
      <c r="E41" s="136"/>
      <c r="F41" s="136"/>
      <c r="G41" s="135"/>
      <c r="H41" s="135"/>
      <c r="I41" s="86"/>
      <c r="J41" s="200"/>
    </row>
    <row r="42" spans="2:10" s="87" customFormat="1" ht="16.5" customHeight="1">
      <c r="B42" s="219"/>
      <c r="C42" s="134"/>
      <c r="D42" s="135"/>
      <c r="E42" s="136"/>
      <c r="F42" s="136"/>
      <c r="G42" s="135"/>
      <c r="H42" s="135"/>
      <c r="I42" s="86"/>
      <c r="J42" s="200"/>
    </row>
    <row r="43" spans="2:10" s="87" customFormat="1" ht="16.5" customHeight="1">
      <c r="B43" s="219"/>
      <c r="C43" s="134"/>
      <c r="D43" s="135"/>
      <c r="E43" s="136"/>
      <c r="F43" s="136"/>
      <c r="G43" s="135"/>
      <c r="H43" s="135"/>
      <c r="I43" s="86"/>
      <c r="J43" s="200"/>
    </row>
    <row r="44" spans="2:10" s="87" customFormat="1" ht="16.5" customHeight="1">
      <c r="B44" s="219"/>
      <c r="C44" s="134"/>
      <c r="D44" s="135"/>
      <c r="E44" s="136"/>
      <c r="F44" s="136"/>
      <c r="G44" s="135"/>
      <c r="H44" s="135"/>
      <c r="I44" s="86"/>
      <c r="J44" s="200"/>
    </row>
    <row r="45" spans="2:10" s="87" customFormat="1" ht="16.5" customHeight="1">
      <c r="B45" s="219"/>
      <c r="C45" s="134"/>
      <c r="D45" s="135"/>
      <c r="E45" s="136"/>
      <c r="F45" s="136"/>
      <c r="G45" s="135"/>
      <c r="H45" s="135"/>
      <c r="I45" s="86"/>
      <c r="J45" s="200"/>
    </row>
    <row r="46" spans="2:10" s="87" customFormat="1" ht="16.5" customHeight="1">
      <c r="B46" s="219"/>
      <c r="C46" s="134"/>
      <c r="D46" s="135"/>
      <c r="E46" s="136"/>
      <c r="F46" s="136"/>
      <c r="G46" s="135"/>
      <c r="H46" s="135"/>
      <c r="I46" s="86"/>
      <c r="J46" s="200"/>
    </row>
    <row r="47" spans="2:10" s="87" customFormat="1" ht="16.5" customHeight="1">
      <c r="B47" s="219"/>
      <c r="C47" s="134"/>
      <c r="D47" s="135"/>
      <c r="E47" s="136"/>
      <c r="F47" s="136"/>
      <c r="G47" s="135"/>
      <c r="H47" s="135"/>
      <c r="I47" s="86"/>
      <c r="J47" s="200"/>
    </row>
    <row r="48" spans="2:10" s="87" customFormat="1" ht="16.5" customHeight="1">
      <c r="B48" s="219"/>
      <c r="C48" s="134"/>
      <c r="D48" s="135"/>
      <c r="E48" s="136"/>
      <c r="F48" s="136"/>
      <c r="G48" s="135"/>
      <c r="H48" s="135"/>
      <c r="I48" s="86"/>
      <c r="J48" s="200"/>
    </row>
    <row r="49" spans="2:10" s="87" customFormat="1" ht="16.5" customHeight="1">
      <c r="B49" s="219"/>
      <c r="C49" s="134"/>
      <c r="D49" s="135"/>
      <c r="E49" s="136"/>
      <c r="F49" s="136"/>
      <c r="G49" s="135"/>
      <c r="H49" s="135"/>
      <c r="I49" s="86"/>
      <c r="J49" s="200"/>
    </row>
    <row r="50" spans="2:10" s="87" customFormat="1" ht="16.5" customHeight="1">
      <c r="B50" s="219"/>
      <c r="C50" s="134"/>
      <c r="D50" s="135"/>
      <c r="E50" s="136"/>
      <c r="F50" s="136"/>
      <c r="G50" s="135"/>
      <c r="H50" s="135"/>
      <c r="I50" s="86"/>
      <c r="J50" s="200"/>
    </row>
    <row r="51" spans="2:10" s="87" customFormat="1" ht="16.5" customHeight="1">
      <c r="B51" s="219"/>
      <c r="C51" s="134"/>
      <c r="D51" s="135"/>
      <c r="E51" s="136"/>
      <c r="F51" s="136"/>
      <c r="G51" s="135"/>
      <c r="H51" s="135"/>
      <c r="I51" s="86"/>
      <c r="J51" s="200"/>
    </row>
    <row r="52" spans="2:10" s="87" customFormat="1" ht="16.5" customHeight="1">
      <c r="B52" s="219"/>
      <c r="C52" s="134"/>
      <c r="D52" s="135"/>
      <c r="E52" s="136"/>
      <c r="F52" s="136"/>
      <c r="G52" s="135"/>
      <c r="H52" s="135"/>
      <c r="I52" s="86"/>
      <c r="J52" s="200"/>
    </row>
    <row r="53" spans="2:10" s="87" customFormat="1" ht="16.5" customHeight="1">
      <c r="B53" s="219"/>
      <c r="C53" s="134"/>
      <c r="D53" s="135"/>
      <c r="E53" s="136"/>
      <c r="F53" s="136"/>
      <c r="G53" s="135"/>
      <c r="H53" s="135"/>
      <c r="I53" s="86"/>
      <c r="J53" s="200"/>
    </row>
    <row r="54" spans="2:10" s="87" customFormat="1" ht="16.5" customHeight="1">
      <c r="B54" s="219"/>
      <c r="C54" s="134"/>
      <c r="D54" s="135"/>
      <c r="E54" s="136"/>
      <c r="F54" s="136"/>
      <c r="G54" s="135"/>
      <c r="H54" s="135"/>
      <c r="I54" s="86"/>
      <c r="J54" s="200"/>
    </row>
    <row r="55" spans="2:10" s="87" customFormat="1" ht="16.5" customHeight="1">
      <c r="B55" s="219"/>
      <c r="C55" s="134"/>
      <c r="D55" s="135"/>
      <c r="E55" s="136"/>
      <c r="F55" s="136"/>
      <c r="G55" s="135"/>
      <c r="H55" s="135"/>
      <c r="I55" s="86"/>
      <c r="J55" s="200"/>
    </row>
    <row r="56" spans="2:10" s="87" customFormat="1" ht="16.5" customHeight="1">
      <c r="B56" s="219"/>
      <c r="C56" s="134"/>
      <c r="D56" s="135"/>
      <c r="E56" s="136"/>
      <c r="F56" s="136"/>
      <c r="G56" s="135"/>
      <c r="H56" s="135"/>
      <c r="I56" s="86"/>
      <c r="J56" s="200"/>
    </row>
    <row r="57" spans="2:10" s="87" customFormat="1" ht="16.5" customHeight="1">
      <c r="B57" s="219"/>
      <c r="C57" s="134"/>
      <c r="D57" s="135"/>
      <c r="E57" s="136"/>
      <c r="F57" s="136"/>
      <c r="G57" s="135"/>
      <c r="H57" s="135"/>
      <c r="I57" s="86"/>
      <c r="J57" s="200"/>
    </row>
    <row r="58" spans="2:10" s="87" customFormat="1" ht="16.5" customHeight="1">
      <c r="B58" s="219"/>
      <c r="C58" s="134"/>
      <c r="D58" s="135"/>
      <c r="E58" s="136"/>
      <c r="F58" s="136"/>
      <c r="G58" s="135"/>
      <c r="H58" s="135"/>
      <c r="I58" s="86"/>
      <c r="J58" s="200"/>
    </row>
    <row r="59" spans="2:10" s="87" customFormat="1" ht="16.5" customHeight="1">
      <c r="B59" s="219"/>
      <c r="C59" s="134"/>
      <c r="D59" s="135"/>
      <c r="E59" s="136"/>
      <c r="F59" s="136"/>
      <c r="G59" s="135"/>
      <c r="H59" s="135"/>
      <c r="I59" s="86"/>
      <c r="J59" s="200"/>
    </row>
    <row r="60" spans="2:10" s="87" customFormat="1" ht="16.5" customHeight="1">
      <c r="B60" s="219"/>
      <c r="C60" s="134"/>
      <c r="D60" s="135"/>
      <c r="E60" s="136"/>
      <c r="F60" s="136"/>
      <c r="G60" s="135"/>
      <c r="H60" s="135"/>
      <c r="I60" s="86"/>
      <c r="J60" s="200"/>
    </row>
    <row r="61" spans="2:10" s="87" customFormat="1" ht="16.5" customHeight="1">
      <c r="B61" s="219"/>
      <c r="C61" s="134"/>
      <c r="D61" s="135"/>
      <c r="E61" s="136"/>
      <c r="F61" s="136"/>
      <c r="G61" s="135"/>
      <c r="H61" s="135"/>
      <c r="I61" s="86"/>
      <c r="J61" s="200"/>
    </row>
    <row r="62" spans="2:10" s="87" customFormat="1" ht="16.5" customHeight="1">
      <c r="B62" s="219"/>
      <c r="C62" s="134"/>
      <c r="D62" s="135"/>
      <c r="E62" s="136"/>
      <c r="F62" s="136"/>
      <c r="G62" s="135"/>
      <c r="H62" s="135"/>
      <c r="I62" s="86"/>
      <c r="J62" s="200"/>
    </row>
    <row r="63" spans="2:10" s="87" customFormat="1" ht="16.5" customHeight="1">
      <c r="B63" s="219"/>
      <c r="C63" s="134"/>
      <c r="D63" s="135"/>
      <c r="E63" s="136"/>
      <c r="F63" s="136"/>
      <c r="G63" s="135"/>
      <c r="H63" s="135"/>
      <c r="I63" s="86"/>
      <c r="J63" s="200"/>
    </row>
    <row r="64" spans="2:10" s="87" customFormat="1" ht="16.5" customHeight="1">
      <c r="B64" s="219"/>
      <c r="C64" s="134"/>
      <c r="D64" s="135"/>
      <c r="E64" s="136"/>
      <c r="F64" s="136"/>
      <c r="G64" s="135"/>
      <c r="H64" s="135"/>
      <c r="I64" s="86"/>
      <c r="J64" s="200"/>
    </row>
    <row r="65" spans="2:10" s="87" customFormat="1" ht="16.5" customHeight="1">
      <c r="B65" s="219"/>
      <c r="C65" s="134"/>
      <c r="D65" s="135"/>
      <c r="E65" s="136"/>
      <c r="F65" s="136"/>
      <c r="G65" s="135"/>
      <c r="H65" s="135"/>
      <c r="I65" s="86"/>
      <c r="J65" s="200"/>
    </row>
    <row r="66" spans="2:10" s="87" customFormat="1" ht="16.5" customHeight="1">
      <c r="B66" s="219"/>
      <c r="C66" s="134"/>
      <c r="D66" s="135"/>
      <c r="E66" s="136"/>
      <c r="F66" s="136"/>
      <c r="G66" s="135"/>
      <c r="H66" s="135"/>
      <c r="I66" s="86"/>
      <c r="J66" s="200"/>
    </row>
    <row r="67" spans="2:10" s="87" customFormat="1" ht="16.5" customHeight="1">
      <c r="B67" s="219"/>
      <c r="C67" s="134"/>
      <c r="D67" s="135"/>
      <c r="E67" s="136"/>
      <c r="F67" s="136"/>
      <c r="G67" s="135"/>
      <c r="H67" s="135"/>
      <c r="I67" s="86"/>
      <c r="J67" s="200"/>
    </row>
    <row r="68" spans="2:10" s="87" customFormat="1" ht="16.5" customHeight="1">
      <c r="B68" s="219"/>
      <c r="C68" s="134"/>
      <c r="D68" s="135"/>
      <c r="E68" s="136"/>
      <c r="F68" s="136"/>
      <c r="G68" s="135"/>
      <c r="H68" s="135"/>
      <c r="I68" s="86"/>
      <c r="J68" s="200"/>
    </row>
    <row r="69" spans="2:10" s="87" customFormat="1" ht="16.5" customHeight="1">
      <c r="B69" s="219"/>
      <c r="C69" s="134"/>
      <c r="D69" s="135"/>
      <c r="E69" s="136"/>
      <c r="F69" s="136"/>
      <c r="G69" s="135"/>
      <c r="H69" s="135"/>
      <c r="I69" s="86"/>
      <c r="J69" s="200"/>
    </row>
    <row r="70" spans="2:10" s="87" customFormat="1" ht="16.5" customHeight="1">
      <c r="B70" s="219"/>
      <c r="C70" s="134"/>
      <c r="D70" s="135"/>
      <c r="E70" s="136"/>
      <c r="F70" s="136"/>
      <c r="G70" s="135"/>
      <c r="H70" s="135"/>
      <c r="I70" s="86"/>
      <c r="J70" s="200"/>
    </row>
    <row r="71" spans="2:10" s="87" customFormat="1" ht="16.5" customHeight="1">
      <c r="B71" s="221"/>
      <c r="C71" s="134"/>
      <c r="D71" s="135"/>
      <c r="E71" s="136"/>
      <c r="F71" s="136"/>
      <c r="G71" s="135"/>
      <c r="H71" s="135"/>
      <c r="I71" s="86"/>
      <c r="J71" s="200"/>
    </row>
    <row r="72" spans="2:10" s="87" customFormat="1" ht="16.5" customHeight="1">
      <c r="B72" s="133"/>
      <c r="C72" s="134"/>
      <c r="D72" s="135"/>
      <c r="E72" s="136"/>
      <c r="F72" s="136"/>
      <c r="G72" s="135"/>
      <c r="H72" s="135"/>
      <c r="I72" s="86"/>
      <c r="J72" s="200"/>
    </row>
    <row r="73" spans="2:10" s="87" customFormat="1" ht="16.5" customHeight="1">
      <c r="B73" s="133"/>
      <c r="C73" s="134"/>
      <c r="D73" s="135"/>
      <c r="E73" s="136"/>
      <c r="F73" s="136"/>
      <c r="G73" s="135"/>
      <c r="H73" s="135"/>
      <c r="I73" s="86"/>
      <c r="J73" s="200"/>
    </row>
    <row r="74" spans="2:10" s="87" customFormat="1" ht="16.5" customHeight="1">
      <c r="B74" s="133"/>
      <c r="C74" s="134"/>
      <c r="D74" s="135"/>
      <c r="E74" s="136"/>
      <c r="F74" s="136"/>
      <c r="G74" s="135"/>
      <c r="H74" s="135"/>
      <c r="I74" s="86"/>
      <c r="J74" s="200"/>
    </row>
    <row r="75" spans="2:10" s="87" customFormat="1" ht="16.5" customHeight="1">
      <c r="B75" s="133"/>
      <c r="C75" s="134"/>
      <c r="D75" s="135"/>
      <c r="E75" s="136"/>
      <c r="F75" s="136"/>
      <c r="G75" s="135"/>
      <c r="H75" s="135"/>
      <c r="I75" s="86"/>
      <c r="J75" s="200"/>
    </row>
    <row r="76" spans="2:10" s="87" customFormat="1" ht="16.5" customHeight="1">
      <c r="B76" s="133"/>
      <c r="C76" s="134"/>
      <c r="D76" s="135"/>
      <c r="E76" s="136"/>
      <c r="F76" s="136"/>
      <c r="G76" s="135"/>
      <c r="H76" s="135"/>
      <c r="I76" s="86"/>
      <c r="J76" s="200"/>
    </row>
    <row r="77" spans="2:10" s="87" customFormat="1" ht="16.5" customHeight="1">
      <c r="B77" s="133"/>
      <c r="C77" s="134"/>
      <c r="D77" s="135"/>
      <c r="E77" s="136"/>
      <c r="F77" s="136"/>
      <c r="G77" s="135"/>
      <c r="H77" s="135"/>
      <c r="I77" s="86"/>
      <c r="J77" s="200"/>
    </row>
    <row r="78" spans="2:10" s="87" customFormat="1" ht="16.5" customHeight="1">
      <c r="B78" s="133"/>
      <c r="C78" s="134"/>
      <c r="D78" s="135"/>
      <c r="E78" s="136"/>
      <c r="F78" s="136"/>
      <c r="G78" s="135"/>
      <c r="H78" s="135"/>
      <c r="I78" s="86"/>
      <c r="J78" s="200"/>
    </row>
    <row r="79" spans="2:10" s="87" customFormat="1" ht="16.5" customHeight="1">
      <c r="B79" s="133"/>
      <c r="C79" s="134"/>
      <c r="D79" s="135"/>
      <c r="E79" s="136"/>
      <c r="F79" s="136"/>
      <c r="G79" s="135"/>
      <c r="H79" s="135"/>
      <c r="I79" s="86"/>
      <c r="J79" s="200"/>
    </row>
    <row r="80" spans="2:10" s="87" customFormat="1" ht="16.5" customHeight="1">
      <c r="B80" s="133"/>
      <c r="C80" s="134"/>
      <c r="D80" s="135"/>
      <c r="E80" s="136"/>
      <c r="F80" s="136"/>
      <c r="G80" s="135"/>
      <c r="H80" s="135"/>
      <c r="I80" s="86"/>
      <c r="J80" s="200"/>
    </row>
    <row r="81" spans="2:10" s="87" customFormat="1" ht="16.5" customHeight="1">
      <c r="B81" s="133"/>
      <c r="C81" s="134"/>
      <c r="D81" s="135"/>
      <c r="E81" s="136"/>
      <c r="F81" s="136"/>
      <c r="G81" s="135"/>
      <c r="H81" s="135"/>
      <c r="I81" s="86"/>
      <c r="J81" s="200"/>
    </row>
    <row r="82" spans="2:10" s="87" customFormat="1" ht="16.5" customHeight="1">
      <c r="B82" s="133"/>
      <c r="C82" s="134"/>
      <c r="D82" s="135"/>
      <c r="E82" s="136"/>
      <c r="F82" s="136"/>
      <c r="G82" s="135"/>
      <c r="H82" s="135"/>
      <c r="I82" s="86"/>
      <c r="J82" s="200"/>
    </row>
    <row r="83" spans="2:10" s="87" customFormat="1" ht="16.5" customHeight="1">
      <c r="B83" s="133"/>
      <c r="C83" s="134"/>
      <c r="D83" s="135"/>
      <c r="E83" s="136"/>
      <c r="F83" s="136"/>
      <c r="G83" s="135"/>
      <c r="H83" s="135"/>
      <c r="I83" s="86"/>
      <c r="J83" s="200"/>
    </row>
    <row r="84" spans="2:10" s="87" customFormat="1" ht="16.5" customHeight="1">
      <c r="B84" s="133"/>
      <c r="C84" s="134"/>
      <c r="D84" s="135"/>
      <c r="E84" s="136"/>
      <c r="F84" s="136"/>
      <c r="G84" s="135"/>
      <c r="H84" s="135"/>
      <c r="I84" s="86"/>
      <c r="J84" s="200"/>
    </row>
    <row r="85" spans="2:10" s="87" customFormat="1" ht="16.5" customHeight="1">
      <c r="B85" s="133"/>
      <c r="C85" s="134"/>
      <c r="D85" s="135"/>
      <c r="E85" s="136"/>
      <c r="F85" s="136"/>
      <c r="G85" s="135"/>
      <c r="H85" s="135"/>
      <c r="I85" s="86"/>
      <c r="J85" s="200"/>
    </row>
    <row r="86" spans="2:10" s="87" customFormat="1" ht="16.5" customHeight="1">
      <c r="B86" s="133"/>
      <c r="C86" s="134"/>
      <c r="D86" s="135"/>
      <c r="E86" s="136"/>
      <c r="F86" s="136"/>
      <c r="G86" s="135"/>
      <c r="H86" s="135"/>
      <c r="I86" s="86"/>
      <c r="J86" s="200"/>
    </row>
    <row r="87" spans="2:10" s="87" customFormat="1" ht="16.5" customHeight="1">
      <c r="B87" s="133"/>
      <c r="C87" s="134"/>
      <c r="D87" s="135"/>
      <c r="E87" s="136"/>
      <c r="F87" s="136"/>
      <c r="G87" s="135"/>
      <c r="H87" s="135"/>
      <c r="I87" s="86"/>
      <c r="J87" s="200"/>
    </row>
    <row r="88" spans="2:10" s="87" customFormat="1" ht="16.5" customHeight="1">
      <c r="B88" s="133"/>
      <c r="C88" s="134"/>
      <c r="D88" s="135"/>
      <c r="E88" s="136"/>
      <c r="F88" s="136"/>
      <c r="G88" s="135"/>
      <c r="H88" s="135"/>
      <c r="I88" s="86"/>
      <c r="J88" s="200"/>
    </row>
    <row r="89" spans="2:10" s="87" customFormat="1" ht="16.5" customHeight="1">
      <c r="B89" s="133"/>
      <c r="C89" s="134"/>
      <c r="D89" s="135"/>
      <c r="E89" s="136"/>
      <c r="F89" s="136"/>
      <c r="G89" s="135"/>
      <c r="H89" s="135"/>
      <c r="I89" s="86"/>
      <c r="J89" s="200"/>
    </row>
    <row r="90" spans="2:10" s="87" customFormat="1" ht="16.5" customHeight="1">
      <c r="B90" s="133"/>
      <c r="C90" s="134"/>
      <c r="D90" s="135"/>
      <c r="E90" s="136"/>
      <c r="F90" s="136"/>
      <c r="G90" s="135"/>
      <c r="H90" s="135"/>
      <c r="I90" s="86"/>
      <c r="J90" s="200"/>
    </row>
    <row r="91" spans="2:10" s="87" customFormat="1" ht="16.5" customHeight="1">
      <c r="B91" s="133"/>
      <c r="C91" s="134"/>
      <c r="D91" s="135"/>
      <c r="E91" s="136"/>
      <c r="F91" s="136"/>
      <c r="G91" s="135"/>
      <c r="H91" s="135"/>
      <c r="I91" s="86"/>
      <c r="J91" s="200"/>
    </row>
    <row r="92" spans="2:10" s="87" customFormat="1" ht="16.5" customHeight="1">
      <c r="B92" s="133"/>
      <c r="C92" s="134"/>
      <c r="D92" s="135"/>
      <c r="E92" s="136"/>
      <c r="F92" s="136"/>
      <c r="G92" s="135"/>
      <c r="H92" s="135"/>
      <c r="I92" s="86"/>
      <c r="J92" s="200"/>
    </row>
    <row r="93" spans="2:10" s="87" customFormat="1" ht="16.5" customHeight="1">
      <c r="B93" s="133"/>
      <c r="C93" s="134"/>
      <c r="D93" s="135"/>
      <c r="E93" s="136"/>
      <c r="F93" s="136"/>
      <c r="G93" s="135"/>
      <c r="H93" s="135"/>
      <c r="I93" s="86"/>
      <c r="J93" s="200"/>
    </row>
    <row r="94" spans="2:10" s="87" customFormat="1" ht="16.5" customHeight="1">
      <c r="B94" s="133"/>
      <c r="C94" s="134"/>
      <c r="D94" s="135"/>
      <c r="E94" s="136"/>
      <c r="F94" s="136"/>
      <c r="G94" s="135"/>
      <c r="H94" s="135"/>
      <c r="I94" s="86"/>
      <c r="J94" s="200"/>
    </row>
    <row r="95" spans="2:10" s="87" customFormat="1" ht="16.5" customHeight="1">
      <c r="B95" s="133"/>
      <c r="C95" s="134"/>
      <c r="D95" s="135"/>
      <c r="E95" s="136"/>
      <c r="F95" s="136"/>
      <c r="G95" s="135"/>
      <c r="H95" s="135"/>
      <c r="I95" s="86"/>
      <c r="J95" s="200"/>
    </row>
    <row r="96" spans="2:10" s="87" customFormat="1" ht="16.5" customHeight="1">
      <c r="B96" s="133"/>
      <c r="C96" s="134"/>
      <c r="D96" s="135"/>
      <c r="E96" s="136"/>
      <c r="F96" s="136"/>
      <c r="G96" s="135"/>
      <c r="H96" s="135"/>
      <c r="I96" s="86"/>
      <c r="J96" s="200"/>
    </row>
    <row r="97" spans="2:10" s="87" customFormat="1" ht="16.5" customHeight="1">
      <c r="B97" s="133"/>
      <c r="C97" s="134"/>
      <c r="D97" s="135"/>
      <c r="E97" s="136"/>
      <c r="F97" s="136"/>
      <c r="G97" s="135"/>
      <c r="H97" s="135"/>
      <c r="I97" s="86"/>
      <c r="J97" s="200"/>
    </row>
    <row r="98" spans="2:10" s="87" customFormat="1" ht="16.5" customHeight="1">
      <c r="B98" s="133"/>
      <c r="C98" s="134"/>
      <c r="D98" s="135"/>
      <c r="E98" s="136"/>
      <c r="F98" s="136"/>
      <c r="G98" s="135"/>
      <c r="H98" s="135"/>
      <c r="I98" s="86"/>
      <c r="J98" s="200"/>
    </row>
    <row r="99" spans="2:10" s="87" customFormat="1" ht="16.5" customHeight="1">
      <c r="B99" s="133"/>
      <c r="C99" s="134"/>
      <c r="D99" s="135"/>
      <c r="E99" s="136"/>
      <c r="F99" s="136"/>
      <c r="G99" s="135"/>
      <c r="H99" s="135"/>
      <c r="I99" s="86"/>
      <c r="J99" s="200"/>
    </row>
    <row r="100" spans="2:10" s="87" customFormat="1" ht="16.5" customHeight="1">
      <c r="B100" s="133"/>
      <c r="C100" s="134"/>
      <c r="D100" s="135"/>
      <c r="E100" s="136"/>
      <c r="F100" s="136"/>
      <c r="G100" s="135"/>
      <c r="H100" s="135"/>
      <c r="I100" s="86"/>
      <c r="J100" s="200"/>
    </row>
    <row r="101" spans="2:10" s="87" customFormat="1" ht="16.5" customHeight="1">
      <c r="B101" s="133"/>
      <c r="C101" s="134"/>
      <c r="D101" s="135"/>
      <c r="E101" s="136"/>
      <c r="F101" s="136"/>
      <c r="G101" s="135"/>
      <c r="H101" s="135"/>
      <c r="I101" s="86"/>
      <c r="J101" s="200"/>
    </row>
    <row r="102" spans="2:10" s="87" customFormat="1" ht="16.5" customHeight="1">
      <c r="B102" s="133"/>
      <c r="C102" s="134"/>
      <c r="D102" s="135"/>
      <c r="E102" s="136"/>
      <c r="F102" s="136"/>
      <c r="G102" s="135"/>
      <c r="H102" s="135"/>
      <c r="I102" s="86"/>
      <c r="J102" s="200"/>
    </row>
    <row r="103" spans="2:10" s="87" customFormat="1" ht="16.5" customHeight="1">
      <c r="B103" s="133"/>
      <c r="C103" s="134"/>
      <c r="D103" s="135"/>
      <c r="E103" s="136"/>
      <c r="F103" s="136"/>
      <c r="G103" s="135"/>
      <c r="H103" s="135"/>
      <c r="I103" s="86"/>
      <c r="J103" s="200"/>
    </row>
    <row r="104" spans="2:10" s="87" customFormat="1" ht="16.5" customHeight="1">
      <c r="B104" s="133"/>
      <c r="C104" s="134"/>
      <c r="D104" s="135"/>
      <c r="E104" s="136"/>
      <c r="F104" s="136"/>
      <c r="G104" s="135"/>
      <c r="H104" s="135"/>
      <c r="I104" s="86"/>
      <c r="J104" s="200"/>
    </row>
    <row r="105" spans="2:10" s="87" customFormat="1" ht="16.5" customHeight="1">
      <c r="B105" s="133"/>
      <c r="C105" s="134"/>
      <c r="D105" s="135"/>
      <c r="E105" s="136"/>
      <c r="F105" s="136"/>
      <c r="G105" s="135"/>
      <c r="H105" s="135"/>
      <c r="I105" s="86"/>
      <c r="J105" s="200"/>
    </row>
    <row r="106" spans="2:10" s="87" customFormat="1" ht="16.5" customHeight="1">
      <c r="B106" s="133"/>
      <c r="C106" s="134"/>
      <c r="D106" s="135"/>
      <c r="E106" s="136"/>
      <c r="F106" s="136"/>
      <c r="G106" s="135"/>
      <c r="H106" s="135"/>
      <c r="I106" s="86"/>
      <c r="J106" s="200"/>
    </row>
    <row r="107" spans="2:10" s="87" customFormat="1" ht="16.5" customHeight="1">
      <c r="B107" s="133"/>
      <c r="C107" s="88"/>
      <c r="D107" s="77"/>
      <c r="E107" s="77"/>
      <c r="F107" s="77"/>
      <c r="G107" s="77"/>
      <c r="H107" s="77"/>
      <c r="I107" s="86"/>
      <c r="J107" s="200"/>
    </row>
    <row r="108" spans="2:10" s="87" customFormat="1" ht="16.5" customHeight="1">
      <c r="B108" s="133"/>
      <c r="C108" s="88"/>
      <c r="D108" s="77"/>
      <c r="E108" s="77"/>
      <c r="F108" s="77"/>
      <c r="G108" s="77"/>
      <c r="H108" s="77"/>
      <c r="I108" s="86"/>
      <c r="J108" s="200"/>
    </row>
    <row r="109" spans="2:10" s="87" customFormat="1" ht="16.5" customHeight="1">
      <c r="B109" s="133"/>
      <c r="C109" s="88"/>
      <c r="D109" s="77"/>
      <c r="E109" s="77"/>
      <c r="F109" s="77"/>
      <c r="G109" s="77"/>
      <c r="H109" s="77"/>
      <c r="I109" s="86"/>
      <c r="J109" s="200"/>
    </row>
    <row r="110" spans="2:10" s="87" customFormat="1" ht="16.5" customHeight="1">
      <c r="B110" s="133"/>
      <c r="C110" s="88"/>
      <c r="D110" s="77"/>
      <c r="E110" s="77"/>
      <c r="F110" s="77"/>
      <c r="G110" s="77"/>
      <c r="H110" s="77"/>
      <c r="I110" s="86"/>
      <c r="J110" s="200"/>
    </row>
    <row r="111" spans="2:10" s="87" customFormat="1" ht="16.5" customHeight="1">
      <c r="B111" s="133"/>
      <c r="C111" s="88"/>
      <c r="D111" s="77"/>
      <c r="E111" s="77"/>
      <c r="F111" s="77"/>
      <c r="G111" s="77"/>
      <c r="H111" s="77"/>
      <c r="I111" s="86"/>
      <c r="J111" s="200"/>
    </row>
    <row r="112" spans="2:10" s="87" customFormat="1" ht="16.5" customHeight="1">
      <c r="B112" s="133"/>
      <c r="C112" s="88"/>
      <c r="D112" s="77"/>
      <c r="E112" s="77"/>
      <c r="F112" s="77"/>
      <c r="G112" s="77"/>
      <c r="H112" s="77"/>
      <c r="I112" s="86"/>
      <c r="J112" s="200"/>
    </row>
    <row r="113" spans="2:10" s="87" customFormat="1" ht="16.5" customHeight="1">
      <c r="B113" s="133"/>
      <c r="C113" s="88"/>
      <c r="D113" s="77"/>
      <c r="E113" s="77"/>
      <c r="F113" s="77"/>
      <c r="G113" s="77"/>
      <c r="H113" s="77"/>
      <c r="I113" s="86"/>
      <c r="J113" s="200"/>
    </row>
    <row r="114" spans="2:10" s="87" customFormat="1" ht="16.5" customHeight="1">
      <c r="B114" s="133"/>
      <c r="C114" s="88"/>
      <c r="D114" s="77"/>
      <c r="E114" s="77"/>
      <c r="F114" s="77"/>
      <c r="G114" s="77"/>
      <c r="H114" s="77"/>
      <c r="I114" s="86"/>
      <c r="J114" s="200"/>
    </row>
    <row r="115" spans="2:10" s="87" customFormat="1" ht="16.5" customHeight="1">
      <c r="B115" s="133"/>
      <c r="C115" s="88"/>
      <c r="D115" s="77"/>
      <c r="E115" s="77"/>
      <c r="F115" s="77"/>
      <c r="G115" s="77"/>
      <c r="H115" s="77"/>
      <c r="I115" s="86"/>
      <c r="J115" s="200"/>
    </row>
    <row r="116" spans="2:10" s="87" customFormat="1" ht="16.5" customHeight="1">
      <c r="B116" s="133"/>
      <c r="C116" s="88"/>
      <c r="D116" s="77"/>
      <c r="E116" s="77"/>
      <c r="F116" s="77"/>
      <c r="G116" s="77"/>
      <c r="H116" s="77"/>
      <c r="I116" s="86"/>
      <c r="J116" s="200"/>
    </row>
    <row r="117" spans="2:10" s="87" customFormat="1" ht="16.5" customHeight="1">
      <c r="B117" s="133"/>
      <c r="C117" s="88"/>
      <c r="D117" s="77"/>
      <c r="E117" s="77"/>
      <c r="F117" s="77"/>
      <c r="G117" s="77"/>
      <c r="H117" s="77"/>
      <c r="I117" s="86"/>
      <c r="J117" s="200"/>
    </row>
    <row r="118" spans="2:10" s="87" customFormat="1" ht="16.5" customHeight="1">
      <c r="B118" s="133"/>
      <c r="C118" s="88"/>
      <c r="D118" s="77"/>
      <c r="E118" s="77"/>
      <c r="F118" s="77"/>
      <c r="G118" s="77"/>
      <c r="H118" s="77"/>
      <c r="I118" s="86"/>
      <c r="J118" s="200"/>
    </row>
    <row r="119" spans="2:10" s="87" customFormat="1" ht="16.5" customHeight="1">
      <c r="B119" s="133"/>
      <c r="C119" s="88"/>
      <c r="D119" s="77"/>
      <c r="E119" s="77"/>
      <c r="F119" s="77"/>
      <c r="G119" s="77"/>
      <c r="H119" s="77"/>
      <c r="I119" s="86"/>
      <c r="J119" s="200"/>
    </row>
    <row r="120" spans="2:10" s="87" customFormat="1" ht="16.5" customHeight="1">
      <c r="B120" s="133"/>
      <c r="C120" s="88"/>
      <c r="D120" s="77"/>
      <c r="E120" s="77"/>
      <c r="F120" s="77"/>
      <c r="G120" s="77"/>
      <c r="H120" s="77"/>
      <c r="I120" s="86"/>
      <c r="J120" s="200"/>
    </row>
    <row r="121" spans="2:10" s="87" customFormat="1" ht="16.5" customHeight="1">
      <c r="B121" s="133"/>
      <c r="C121" s="88"/>
      <c r="D121" s="77"/>
      <c r="E121" s="77"/>
      <c r="F121" s="77"/>
      <c r="G121" s="77"/>
      <c r="H121" s="77"/>
      <c r="I121" s="86"/>
      <c r="J121" s="200"/>
    </row>
    <row r="122" spans="2:10" s="87" customFormat="1" ht="16.5" customHeight="1">
      <c r="B122" s="133"/>
      <c r="C122" s="88"/>
      <c r="D122" s="77"/>
      <c r="E122" s="77"/>
      <c r="F122" s="77"/>
      <c r="G122" s="77"/>
      <c r="H122" s="77"/>
      <c r="I122" s="86"/>
      <c r="J122" s="200"/>
    </row>
    <row r="123" spans="2:10" s="87" customFormat="1" ht="16.5" customHeight="1">
      <c r="B123" s="133"/>
      <c r="C123" s="88"/>
      <c r="D123" s="77"/>
      <c r="E123" s="77"/>
      <c r="F123" s="77"/>
      <c r="G123" s="77"/>
      <c r="H123" s="77"/>
      <c r="I123" s="86"/>
      <c r="J123" s="200"/>
    </row>
    <row r="124" spans="2:10" s="87" customFormat="1" ht="16.5" customHeight="1">
      <c r="B124" s="133"/>
      <c r="C124" s="88"/>
      <c r="D124" s="77"/>
      <c r="E124" s="77"/>
      <c r="F124" s="77"/>
      <c r="G124" s="77"/>
      <c r="H124" s="77"/>
      <c r="I124" s="86"/>
      <c r="J124" s="200"/>
    </row>
    <row r="125" spans="2:10" s="87" customFormat="1" ht="16.5" customHeight="1">
      <c r="B125" s="133"/>
      <c r="C125" s="88"/>
      <c r="D125" s="77"/>
      <c r="E125" s="77"/>
      <c r="F125" s="77"/>
      <c r="G125" s="77"/>
      <c r="H125" s="77"/>
      <c r="I125" s="86"/>
      <c r="J125" s="200"/>
    </row>
    <row r="126" spans="2:10" s="87" customFormat="1" ht="16.5" customHeight="1">
      <c r="B126" s="133"/>
      <c r="C126" s="88"/>
      <c r="D126" s="77"/>
      <c r="E126" s="77"/>
      <c r="F126" s="77"/>
      <c r="G126" s="77"/>
      <c r="H126" s="77"/>
      <c r="I126" s="86"/>
      <c r="J126" s="200"/>
    </row>
    <row r="127" spans="2:10" s="87" customFormat="1" ht="16.5" customHeight="1">
      <c r="B127" s="133"/>
      <c r="C127" s="88"/>
      <c r="D127" s="77"/>
      <c r="E127" s="77"/>
      <c r="F127" s="77"/>
      <c r="G127" s="77"/>
      <c r="H127" s="77"/>
      <c r="I127" s="86"/>
      <c r="J127" s="200"/>
    </row>
    <row r="128" spans="2:10" s="87" customFormat="1" ht="16.5" customHeight="1">
      <c r="B128" s="133"/>
      <c r="C128" s="88"/>
      <c r="D128" s="77"/>
      <c r="E128" s="77"/>
      <c r="F128" s="77"/>
      <c r="G128" s="77"/>
      <c r="H128" s="77"/>
      <c r="I128" s="86"/>
      <c r="J128" s="200"/>
    </row>
    <row r="129" spans="2:10" s="87" customFormat="1" ht="16.5" customHeight="1">
      <c r="B129" s="133"/>
      <c r="C129" s="88"/>
      <c r="D129" s="77"/>
      <c r="E129" s="77"/>
      <c r="F129" s="77"/>
      <c r="G129" s="77"/>
      <c r="H129" s="77"/>
      <c r="I129" s="86"/>
      <c r="J129" s="200"/>
    </row>
    <row r="130" spans="2:10" s="87" customFormat="1" ht="16.5" customHeight="1">
      <c r="B130" s="133"/>
      <c r="C130" s="88"/>
      <c r="D130" s="77"/>
      <c r="E130" s="77"/>
      <c r="F130" s="77"/>
      <c r="G130" s="77"/>
      <c r="H130" s="77"/>
      <c r="I130" s="86"/>
      <c r="J130" s="200"/>
    </row>
    <row r="131" spans="2:10" s="87" customFormat="1" ht="16.5" customHeight="1">
      <c r="B131" s="133"/>
      <c r="C131" s="88"/>
      <c r="D131" s="77"/>
      <c r="E131" s="77"/>
      <c r="F131" s="77"/>
      <c r="G131" s="77"/>
      <c r="H131" s="77"/>
      <c r="I131" s="86"/>
      <c r="J131" s="200"/>
    </row>
    <row r="132" spans="2:10" s="87" customFormat="1" ht="16.5" customHeight="1">
      <c r="B132" s="133"/>
      <c r="C132" s="88"/>
      <c r="D132" s="77"/>
      <c r="E132" s="77"/>
      <c r="F132" s="77"/>
      <c r="G132" s="77"/>
      <c r="H132" s="77"/>
      <c r="I132" s="86"/>
      <c r="J132" s="200"/>
    </row>
    <row r="133" spans="2:10" s="87" customFormat="1" ht="16.5" customHeight="1">
      <c r="B133" s="133"/>
      <c r="C133" s="88"/>
      <c r="D133" s="77"/>
      <c r="E133" s="77"/>
      <c r="F133" s="77"/>
      <c r="G133" s="77"/>
      <c r="H133" s="77"/>
      <c r="I133" s="86"/>
      <c r="J133" s="200"/>
    </row>
    <row r="134" spans="2:10" s="87" customFormat="1" ht="16.5" customHeight="1">
      <c r="B134" s="133"/>
      <c r="C134" s="88"/>
      <c r="D134" s="77"/>
      <c r="E134" s="77"/>
      <c r="F134" s="77"/>
      <c r="G134" s="77"/>
      <c r="H134" s="77"/>
      <c r="I134" s="86"/>
      <c r="J134" s="200"/>
    </row>
    <row r="135" spans="2:10" s="87" customFormat="1" ht="16.5" customHeight="1">
      <c r="B135" s="133"/>
      <c r="C135" s="88"/>
      <c r="D135" s="77"/>
      <c r="E135" s="77"/>
      <c r="F135" s="77"/>
      <c r="G135" s="77"/>
      <c r="H135" s="77"/>
      <c r="I135" s="86"/>
      <c r="J135" s="200"/>
    </row>
    <row r="136" spans="2:10" s="87" customFormat="1" ht="16.5" customHeight="1">
      <c r="B136" s="133"/>
      <c r="C136" s="88"/>
      <c r="D136" s="77"/>
      <c r="E136" s="77"/>
      <c r="F136" s="77"/>
      <c r="G136" s="77"/>
      <c r="H136" s="77"/>
      <c r="I136" s="86"/>
      <c r="J136" s="200"/>
    </row>
    <row r="137" spans="2:10" s="87" customFormat="1" ht="16.5" customHeight="1">
      <c r="B137" s="133"/>
      <c r="C137" s="88"/>
      <c r="D137" s="77"/>
      <c r="E137" s="77"/>
      <c r="F137" s="77"/>
      <c r="G137" s="77"/>
      <c r="H137" s="77"/>
      <c r="I137" s="86"/>
      <c r="J137" s="200"/>
    </row>
    <row r="138" spans="2:10" s="87" customFormat="1" ht="16.5" customHeight="1">
      <c r="B138" s="133"/>
      <c r="C138" s="88"/>
      <c r="D138" s="77"/>
      <c r="E138" s="77"/>
      <c r="F138" s="77"/>
      <c r="G138" s="77"/>
      <c r="H138" s="77"/>
      <c r="I138" s="86"/>
      <c r="J138" s="200"/>
    </row>
    <row r="139" spans="2:10" s="87" customFormat="1" ht="16.5" customHeight="1">
      <c r="B139" s="133"/>
      <c r="C139" s="88"/>
      <c r="D139" s="77"/>
      <c r="E139" s="77"/>
      <c r="F139" s="77"/>
      <c r="G139" s="77"/>
      <c r="H139" s="77"/>
      <c r="I139" s="86"/>
      <c r="J139" s="200"/>
    </row>
    <row r="140" spans="2:10" s="87" customFormat="1" ht="16.5" customHeight="1">
      <c r="B140" s="133"/>
      <c r="C140" s="88"/>
      <c r="D140" s="77"/>
      <c r="E140" s="77"/>
      <c r="F140" s="77"/>
      <c r="G140" s="77"/>
      <c r="H140" s="77"/>
      <c r="I140" s="86"/>
      <c r="J140" s="200"/>
    </row>
    <row r="141" spans="2:10" s="87" customFormat="1" ht="16.5" customHeight="1">
      <c r="B141" s="133"/>
      <c r="C141" s="88"/>
      <c r="D141" s="77"/>
      <c r="E141" s="77"/>
      <c r="F141" s="77"/>
      <c r="G141" s="77"/>
      <c r="H141" s="77"/>
      <c r="I141" s="86"/>
      <c r="J141" s="200"/>
    </row>
    <row r="142" spans="2:10" s="87" customFormat="1" ht="16.5" customHeight="1">
      <c r="B142" s="133"/>
      <c r="C142" s="88"/>
      <c r="D142" s="77"/>
      <c r="E142" s="77"/>
      <c r="F142" s="77"/>
      <c r="G142" s="77"/>
      <c r="H142" s="77"/>
      <c r="I142" s="86"/>
      <c r="J142" s="200"/>
    </row>
    <row r="143" spans="2:10" s="87" customFormat="1" ht="16.5" customHeight="1">
      <c r="B143" s="133"/>
      <c r="C143" s="77"/>
      <c r="D143" s="77"/>
      <c r="E143" s="77"/>
      <c r="F143" s="77"/>
      <c r="G143" s="77"/>
      <c r="H143" s="77"/>
      <c r="I143" s="86"/>
      <c r="J143" s="200"/>
    </row>
    <row r="144" spans="2:10" s="87" customFormat="1" ht="16.5" customHeight="1">
      <c r="B144" s="133"/>
      <c r="C144" s="77"/>
      <c r="D144" s="77"/>
      <c r="E144" s="77"/>
      <c r="F144" s="77"/>
      <c r="G144" s="77"/>
      <c r="H144" s="77"/>
      <c r="I144" s="86"/>
      <c r="J144" s="200"/>
    </row>
    <row r="145" spans="2:10" s="87" customFormat="1" ht="16.5" customHeight="1">
      <c r="B145" s="133"/>
      <c r="C145" s="77"/>
      <c r="D145" s="77"/>
      <c r="E145" s="77"/>
      <c r="F145" s="77"/>
      <c r="G145" s="77"/>
      <c r="H145" s="77"/>
      <c r="I145" s="86"/>
      <c r="J145" s="200"/>
    </row>
    <row r="146" spans="2:10" s="87" customFormat="1" ht="16.5" customHeight="1">
      <c r="B146" s="133"/>
      <c r="C146" s="77"/>
      <c r="D146" s="77"/>
      <c r="E146" s="77"/>
      <c r="F146" s="77"/>
      <c r="G146" s="77"/>
      <c r="H146" s="77"/>
      <c r="I146" s="86"/>
      <c r="J146" s="200"/>
    </row>
    <row r="147" spans="2:10" s="87" customFormat="1" ht="16.5" customHeight="1">
      <c r="B147" s="133"/>
      <c r="C147" s="77"/>
      <c r="D147" s="77"/>
      <c r="E147" s="77"/>
      <c r="F147" s="77"/>
      <c r="G147" s="77"/>
      <c r="H147" s="77"/>
      <c r="I147" s="86"/>
      <c r="J147" s="200"/>
    </row>
    <row r="148" spans="2:10" s="87" customFormat="1" ht="16.5" customHeight="1">
      <c r="B148" s="133"/>
      <c r="C148" s="77"/>
      <c r="D148" s="77"/>
      <c r="E148" s="77"/>
      <c r="F148" s="77"/>
      <c r="G148" s="77"/>
      <c r="H148" s="77"/>
      <c r="I148" s="86"/>
      <c r="J148" s="200"/>
    </row>
    <row r="149" spans="2:10" s="87" customFormat="1" ht="16.5" customHeight="1">
      <c r="B149" s="133"/>
      <c r="C149" s="77"/>
      <c r="D149" s="77"/>
      <c r="E149" s="77"/>
      <c r="F149" s="77"/>
      <c r="G149" s="77"/>
      <c r="H149" s="77"/>
      <c r="I149" s="86"/>
      <c r="J149" s="200"/>
    </row>
    <row r="150" spans="2:10" s="87" customFormat="1" ht="16.5" customHeight="1">
      <c r="B150" s="133"/>
      <c r="C150" s="77"/>
      <c r="D150" s="77"/>
      <c r="E150" s="77"/>
      <c r="F150" s="77"/>
      <c r="G150" s="77"/>
      <c r="H150" s="77"/>
      <c r="I150" s="86"/>
      <c r="J150" s="200"/>
    </row>
    <row r="151" spans="2:10" s="87" customFormat="1" ht="16.5" customHeight="1">
      <c r="B151" s="133"/>
      <c r="C151" s="77"/>
      <c r="D151" s="77"/>
      <c r="E151" s="77"/>
      <c r="F151" s="77"/>
      <c r="G151" s="77"/>
      <c r="H151" s="77"/>
      <c r="I151" s="86"/>
      <c r="J151" s="200"/>
    </row>
    <row r="152" spans="2:10" s="87" customFormat="1" ht="16.5" customHeight="1">
      <c r="B152" s="133"/>
      <c r="C152" s="77"/>
      <c r="D152" s="77"/>
      <c r="E152" s="77"/>
      <c r="F152" s="77"/>
      <c r="G152" s="77"/>
      <c r="H152" s="77"/>
      <c r="I152" s="86"/>
      <c r="J152" s="200"/>
    </row>
    <row r="153" spans="2:10" s="87" customFormat="1" ht="16.5" customHeight="1">
      <c r="B153" s="133"/>
      <c r="C153" s="77"/>
      <c r="D153" s="77"/>
      <c r="E153" s="77"/>
      <c r="F153" s="77"/>
      <c r="G153" s="77"/>
      <c r="H153" s="77"/>
      <c r="I153" s="86"/>
      <c r="J153" s="200"/>
    </row>
    <row r="154" spans="2:10" s="87" customFormat="1" ht="16.5" customHeight="1">
      <c r="B154" s="133"/>
      <c r="C154" s="77"/>
      <c r="D154" s="77"/>
      <c r="E154" s="77"/>
      <c r="F154" s="77"/>
      <c r="G154" s="77"/>
      <c r="H154" s="77"/>
      <c r="I154" s="86"/>
      <c r="J154" s="200"/>
    </row>
    <row r="155" spans="2:10" s="87" customFormat="1" ht="16.5" customHeight="1">
      <c r="B155" s="133"/>
      <c r="C155" s="77"/>
      <c r="D155" s="77"/>
      <c r="E155" s="77"/>
      <c r="F155" s="77"/>
      <c r="G155" s="77"/>
      <c r="H155" s="77"/>
      <c r="I155" s="86"/>
      <c r="J155" s="200"/>
    </row>
    <row r="156" spans="2:10" s="87" customFormat="1" ht="16.5" customHeight="1">
      <c r="B156" s="133"/>
      <c r="C156" s="77"/>
      <c r="D156" s="77"/>
      <c r="E156" s="77"/>
      <c r="F156" s="77"/>
      <c r="G156" s="77"/>
      <c r="H156" s="77"/>
      <c r="I156" s="86"/>
      <c r="J156" s="200"/>
    </row>
    <row r="157" spans="2:10" s="87" customFormat="1" ht="16.5" customHeight="1">
      <c r="B157" s="133"/>
      <c r="C157" s="77"/>
      <c r="D157" s="77"/>
      <c r="E157" s="77"/>
      <c r="F157" s="77"/>
      <c r="G157" s="77"/>
      <c r="H157" s="77"/>
      <c r="I157" s="86"/>
      <c r="J157" s="200"/>
    </row>
    <row r="158" spans="2:10" s="87" customFormat="1" ht="16.5" customHeight="1">
      <c r="B158" s="133"/>
      <c r="C158" s="77"/>
      <c r="D158" s="77"/>
      <c r="E158" s="77"/>
      <c r="F158" s="77"/>
      <c r="G158" s="77"/>
      <c r="H158" s="77"/>
      <c r="I158" s="86"/>
      <c r="J158" s="200"/>
    </row>
    <row r="159" spans="2:10" s="87" customFormat="1" ht="16.5" customHeight="1">
      <c r="B159" s="133"/>
      <c r="C159" s="77"/>
      <c r="D159" s="77"/>
      <c r="E159" s="77"/>
      <c r="F159" s="77"/>
      <c r="G159" s="77"/>
      <c r="H159" s="77"/>
      <c r="I159" s="86"/>
      <c r="J159" s="200"/>
    </row>
    <row r="160" spans="2:10" s="87" customFormat="1" ht="16.5" customHeight="1">
      <c r="B160" s="133"/>
      <c r="C160" s="77"/>
      <c r="D160" s="77"/>
      <c r="E160" s="77"/>
      <c r="F160" s="77"/>
      <c r="G160" s="77"/>
      <c r="H160" s="77"/>
      <c r="I160" s="86"/>
      <c r="J160" s="200"/>
    </row>
    <row r="161" spans="2:10" s="87" customFormat="1" ht="16.5" customHeight="1">
      <c r="B161" s="133"/>
      <c r="C161" s="77"/>
      <c r="D161" s="77"/>
      <c r="E161" s="77"/>
      <c r="F161" s="77"/>
      <c r="G161" s="77"/>
      <c r="H161" s="77"/>
      <c r="I161" s="86"/>
      <c r="J161" s="200"/>
    </row>
    <row r="162" spans="2:10" s="87" customFormat="1" ht="16.5" customHeight="1">
      <c r="B162" s="133"/>
      <c r="C162" s="77"/>
      <c r="D162" s="77"/>
      <c r="E162" s="77"/>
      <c r="F162" s="77"/>
      <c r="G162" s="77"/>
      <c r="H162" s="77"/>
      <c r="I162" s="86"/>
      <c r="J162" s="200"/>
    </row>
    <row r="163" spans="2:10" s="87" customFormat="1" ht="16.5" customHeight="1">
      <c r="B163" s="133"/>
      <c r="C163" s="77"/>
      <c r="D163" s="77"/>
      <c r="E163" s="77"/>
      <c r="F163" s="77"/>
      <c r="G163" s="77"/>
      <c r="H163" s="77"/>
      <c r="I163" s="86"/>
      <c r="J163" s="200"/>
    </row>
    <row r="164" spans="2:10" s="87" customFormat="1" ht="16.5" customHeight="1">
      <c r="B164" s="133"/>
      <c r="C164" s="77"/>
      <c r="D164" s="77"/>
      <c r="E164" s="77"/>
      <c r="F164" s="77"/>
      <c r="G164" s="77"/>
      <c r="H164" s="77"/>
      <c r="I164" s="86"/>
      <c r="J164" s="200"/>
    </row>
    <row r="165" spans="2:10" s="87" customFormat="1" ht="16.5" customHeight="1">
      <c r="B165" s="133"/>
      <c r="C165" s="77"/>
      <c r="D165" s="77"/>
      <c r="E165" s="77"/>
      <c r="F165" s="77"/>
      <c r="G165" s="77"/>
      <c r="H165" s="77"/>
      <c r="I165" s="86"/>
      <c r="J165" s="200"/>
    </row>
    <row r="166" spans="2:10" s="87" customFormat="1" ht="16.5" customHeight="1">
      <c r="B166" s="133"/>
      <c r="C166" s="77"/>
      <c r="D166" s="77"/>
      <c r="E166" s="77"/>
      <c r="F166" s="77"/>
      <c r="G166" s="77"/>
      <c r="H166" s="77"/>
      <c r="I166" s="86"/>
      <c r="J166" s="200"/>
    </row>
    <row r="167" spans="2:10" s="87" customFormat="1" ht="16.5" customHeight="1">
      <c r="B167" s="133"/>
      <c r="C167" s="77"/>
      <c r="D167" s="77"/>
      <c r="E167" s="77"/>
      <c r="F167" s="77"/>
      <c r="G167" s="77"/>
      <c r="H167" s="77"/>
      <c r="I167" s="86"/>
      <c r="J167" s="200"/>
    </row>
    <row r="168" spans="2:10" s="87" customFormat="1" ht="16.5" customHeight="1">
      <c r="B168" s="133"/>
      <c r="C168" s="77"/>
      <c r="D168" s="77"/>
      <c r="E168" s="77"/>
      <c r="F168" s="77"/>
      <c r="G168" s="77"/>
      <c r="H168" s="77"/>
      <c r="I168" s="86"/>
      <c r="J168" s="200"/>
    </row>
    <row r="169" spans="2:10" s="87" customFormat="1" ht="16.5" customHeight="1">
      <c r="B169" s="133"/>
      <c r="C169" s="77"/>
      <c r="D169" s="77"/>
      <c r="E169" s="77"/>
      <c r="F169" s="77"/>
      <c r="G169" s="77"/>
      <c r="H169" s="77"/>
      <c r="I169" s="86"/>
      <c r="J169" s="200"/>
    </row>
    <row r="170" spans="2:10" s="87" customFormat="1" ht="16.5" customHeight="1">
      <c r="B170" s="133"/>
      <c r="C170" s="77"/>
      <c r="D170" s="77"/>
      <c r="E170" s="77"/>
      <c r="F170" s="77"/>
      <c r="G170" s="77"/>
      <c r="H170" s="77"/>
      <c r="I170" s="86"/>
      <c r="J170" s="200"/>
    </row>
    <row r="171" spans="2:10" s="87" customFormat="1" ht="16.5" customHeight="1">
      <c r="B171" s="133"/>
      <c r="C171" s="77"/>
      <c r="D171" s="77"/>
      <c r="E171" s="77"/>
      <c r="F171" s="77"/>
      <c r="G171" s="77"/>
      <c r="H171" s="77"/>
      <c r="I171" s="86"/>
      <c r="J171" s="200"/>
    </row>
    <row r="172" spans="2:10" s="87" customFormat="1" ht="16.5" customHeight="1">
      <c r="B172" s="133"/>
      <c r="C172" s="77"/>
      <c r="D172" s="77"/>
      <c r="E172" s="77"/>
      <c r="F172" s="77"/>
      <c r="G172" s="77"/>
      <c r="H172" s="77"/>
      <c r="I172" s="86"/>
      <c r="J172" s="200"/>
    </row>
    <row r="173" spans="2:10" s="87" customFormat="1" ht="16.5" customHeight="1">
      <c r="B173" s="133"/>
      <c r="C173" s="77"/>
      <c r="D173" s="77"/>
      <c r="E173" s="77"/>
      <c r="F173" s="77"/>
      <c r="G173" s="77"/>
      <c r="H173" s="77"/>
      <c r="I173" s="86"/>
      <c r="J173" s="200"/>
    </row>
    <row r="174" spans="2:10" s="87" customFormat="1" ht="15">
      <c r="B174" s="88"/>
      <c r="C174" s="77"/>
      <c r="D174" s="77"/>
      <c r="E174" s="77"/>
      <c r="F174" s="77"/>
      <c r="G174" s="77"/>
      <c r="H174" s="77"/>
      <c r="I174" s="86"/>
      <c r="J174" s="201"/>
    </row>
    <row r="175" spans="2:9" ht="15">
      <c r="B175" s="88"/>
      <c r="I175" s="88"/>
    </row>
    <row r="176" spans="2:9" ht="15">
      <c r="B176" s="88"/>
      <c r="I176" s="88"/>
    </row>
  </sheetData>
  <sheetProtection algorithmName="SHA-512" hashValue="QxyYSmoqug+/rvji7Ae2EpAuBsCYiugc79Xcyp6IU1uzFo+DHhB+IRQZPuN63v1baEnKFWKC+uo+WRJefNvOPg==" saltValue="flc304B605qXsXHSrxvIPg==" spinCount="100000" sheet="1" objects="1" scenarios="1" formatCells="0" formatColumns="0" formatRows="0"/>
  <mergeCells count="8">
    <mergeCell ref="H2:H5"/>
    <mergeCell ref="B6:B19"/>
    <mergeCell ref="B2:B5"/>
    <mergeCell ref="C2:C5"/>
    <mergeCell ref="D2:D5"/>
    <mergeCell ref="E2:E5"/>
    <mergeCell ref="F2:F5"/>
    <mergeCell ref="G2:G5"/>
  </mergeCells>
  <printOptions/>
  <pageMargins left="0.7" right="0.7" top="0.75" bottom="0.75" header="0.3" footer="0.3"/>
  <pageSetup blackAndWhite="1" fitToHeight="1" fitToWidth="1" horizontalDpi="600" verticalDpi="600" orientation="portrait" paperSize="9" scale="5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  <pageSetUpPr fitToPage="1"/>
  </sheetPr>
  <dimension ref="B1:L181"/>
  <sheetViews>
    <sheetView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D8" sqref="D8"/>
    </sheetView>
  </sheetViews>
  <sheetFormatPr defaultColWidth="9.140625" defaultRowHeight="15"/>
  <cols>
    <col min="1" max="1" width="1.28515625" style="77" customWidth="1"/>
    <col min="2" max="2" width="23.8515625" style="77" customWidth="1"/>
    <col min="3" max="3" width="19.00390625" style="77" customWidth="1"/>
    <col min="4" max="4" width="78.140625" style="77" customWidth="1"/>
    <col min="5" max="6" width="9.140625" style="77" customWidth="1"/>
    <col min="7" max="7" width="16.140625" style="77" customWidth="1"/>
    <col min="8" max="8" width="18.00390625" style="77" customWidth="1"/>
    <col min="9" max="9" width="9.140625" style="77" customWidth="1"/>
    <col min="10" max="10" width="27.140625" style="77" customWidth="1"/>
    <col min="11" max="11" width="14.00390625" style="77" customWidth="1"/>
    <col min="12" max="12" width="16.8515625" style="77" customWidth="1"/>
    <col min="13" max="13" width="19.57421875" style="77" customWidth="1"/>
    <col min="14" max="16384" width="9.140625" style="77" customWidth="1"/>
  </cols>
  <sheetData>
    <row r="1" spans="2:11" ht="15" thickBot="1">
      <c r="B1" s="138"/>
      <c r="C1" s="138"/>
      <c r="D1" s="138"/>
      <c r="E1" s="138"/>
      <c r="F1" s="138"/>
      <c r="G1" s="138"/>
      <c r="H1" s="138"/>
      <c r="K1" s="139"/>
    </row>
    <row r="2" spans="2:11" s="84" customFormat="1" ht="15.75" customHeight="1">
      <c r="B2" s="272" t="s">
        <v>82</v>
      </c>
      <c r="C2" s="275" t="s">
        <v>2</v>
      </c>
      <c r="D2" s="278" t="s">
        <v>3</v>
      </c>
      <c r="E2" s="278" t="s">
        <v>4</v>
      </c>
      <c r="F2" s="275" t="s">
        <v>5</v>
      </c>
      <c r="G2" s="278" t="s">
        <v>6</v>
      </c>
      <c r="H2" s="269" t="s">
        <v>7</v>
      </c>
      <c r="I2" s="81"/>
      <c r="J2" s="203"/>
      <c r="K2" s="141"/>
    </row>
    <row r="3" spans="2:11" s="87" customFormat="1" ht="15">
      <c r="B3" s="273"/>
      <c r="C3" s="276"/>
      <c r="D3" s="279"/>
      <c r="E3" s="279"/>
      <c r="F3" s="276"/>
      <c r="G3" s="279"/>
      <c r="H3" s="270"/>
      <c r="I3" s="86"/>
      <c r="J3" s="203"/>
      <c r="K3" s="143"/>
    </row>
    <row r="4" spans="2:11" ht="14.25" customHeight="1">
      <c r="B4" s="273"/>
      <c r="C4" s="276"/>
      <c r="D4" s="279"/>
      <c r="E4" s="279"/>
      <c r="F4" s="276"/>
      <c r="G4" s="279"/>
      <c r="H4" s="270"/>
      <c r="I4" s="88"/>
      <c r="J4" s="205"/>
      <c r="K4" s="89"/>
    </row>
    <row r="5" spans="2:11" ht="24.75" customHeight="1" thickBot="1">
      <c r="B5" s="274"/>
      <c r="C5" s="277"/>
      <c r="D5" s="280"/>
      <c r="E5" s="280"/>
      <c r="F5" s="277"/>
      <c r="G5" s="280"/>
      <c r="H5" s="271"/>
      <c r="I5" s="88"/>
      <c r="J5" s="206"/>
      <c r="K5" s="88"/>
    </row>
    <row r="6" spans="2:12" ht="15" customHeight="1">
      <c r="B6" s="299" t="s">
        <v>42</v>
      </c>
      <c r="C6" s="179"/>
      <c r="D6" s="149" t="s">
        <v>16</v>
      </c>
      <c r="E6" s="149"/>
      <c r="F6" s="149"/>
      <c r="G6" s="149"/>
      <c r="H6" s="222"/>
      <c r="I6" s="88"/>
      <c r="K6" s="88"/>
      <c r="L6" s="205"/>
    </row>
    <row r="7" spans="2:11" ht="15">
      <c r="B7" s="300"/>
      <c r="C7" s="183"/>
      <c r="D7" s="167" t="s">
        <v>117</v>
      </c>
      <c r="E7" s="168" t="s">
        <v>0</v>
      </c>
      <c r="F7" s="228">
        <v>1</v>
      </c>
      <c r="G7" s="202">
        <v>0</v>
      </c>
      <c r="H7" s="233">
        <f>G7*F7</f>
        <v>0</v>
      </c>
      <c r="I7" s="88"/>
      <c r="J7" s="243"/>
      <c r="K7" s="88"/>
    </row>
    <row r="8" spans="2:11" ht="25.5">
      <c r="B8" s="300"/>
      <c r="C8" s="183"/>
      <c r="D8" s="301" t="s">
        <v>118</v>
      </c>
      <c r="E8" s="168" t="s">
        <v>0</v>
      </c>
      <c r="F8" s="228">
        <v>58</v>
      </c>
      <c r="G8" s="202">
        <v>0</v>
      </c>
      <c r="H8" s="233">
        <f>G8*F8</f>
        <v>0</v>
      </c>
      <c r="I8" s="88"/>
      <c r="J8" s="243"/>
      <c r="K8" s="88"/>
    </row>
    <row r="9" spans="2:11" ht="15">
      <c r="B9" s="300"/>
      <c r="C9" s="183"/>
      <c r="D9" s="167" t="s">
        <v>96</v>
      </c>
      <c r="E9" s="227" t="s">
        <v>0</v>
      </c>
      <c r="F9" s="228">
        <v>29</v>
      </c>
      <c r="G9" s="202">
        <v>0</v>
      </c>
      <c r="H9" s="233">
        <f>G9*F9</f>
        <v>0</v>
      </c>
      <c r="I9" s="88"/>
      <c r="J9" s="243"/>
      <c r="K9" s="88"/>
    </row>
    <row r="10" spans="2:12" ht="15" customHeight="1" thickBot="1">
      <c r="B10" s="300"/>
      <c r="C10" s="183"/>
      <c r="D10" s="158" t="s">
        <v>17</v>
      </c>
      <c r="E10" s="175" t="s">
        <v>15</v>
      </c>
      <c r="F10" s="176">
        <v>0.5</v>
      </c>
      <c r="G10" s="226">
        <f>0.01*(H7+H8+H9)</f>
        <v>0</v>
      </c>
      <c r="H10" s="234">
        <f>G10</f>
        <v>0</v>
      </c>
      <c r="I10" s="88"/>
      <c r="J10" s="236"/>
      <c r="L10" s="156"/>
    </row>
    <row r="11" spans="2:12" s="162" customFormat="1" ht="15" customHeight="1">
      <c r="B11" s="300"/>
      <c r="C11" s="192"/>
      <c r="D11" s="149" t="s">
        <v>18</v>
      </c>
      <c r="E11" s="149"/>
      <c r="F11" s="149"/>
      <c r="G11" s="149"/>
      <c r="H11" s="150"/>
      <c r="I11" s="160"/>
      <c r="J11" s="243"/>
      <c r="L11" s="161"/>
    </row>
    <row r="12" spans="2:12" s="162" customFormat="1" ht="15" customHeight="1">
      <c r="B12" s="300"/>
      <c r="C12" s="192"/>
      <c r="D12" s="174" t="s">
        <v>19</v>
      </c>
      <c r="E12" s="175" t="s">
        <v>15</v>
      </c>
      <c r="F12" s="176">
        <v>5</v>
      </c>
      <c r="G12" s="226">
        <f>0.05*(H16+H17+H18+H20)</f>
        <v>0</v>
      </c>
      <c r="H12" s="234">
        <f>+G12</f>
        <v>0</v>
      </c>
      <c r="I12" s="160"/>
      <c r="J12" s="243"/>
      <c r="L12" s="161"/>
    </row>
    <row r="13" spans="2:12" s="162" customFormat="1" ht="15" customHeight="1" thickBot="1">
      <c r="B13" s="300"/>
      <c r="C13" s="192"/>
      <c r="D13" s="174" t="s">
        <v>20</v>
      </c>
      <c r="E13" s="175" t="s">
        <v>15</v>
      </c>
      <c r="F13" s="176">
        <v>3</v>
      </c>
      <c r="G13" s="226">
        <f>0.03*(H16+H17+H18+H20)</f>
        <v>0</v>
      </c>
      <c r="H13" s="234">
        <f>+G13</f>
        <v>0</v>
      </c>
      <c r="I13" s="160"/>
      <c r="J13" s="243"/>
      <c r="L13" s="161"/>
    </row>
    <row r="14" spans="2:12" s="162" customFormat="1" ht="15" customHeight="1">
      <c r="B14" s="300"/>
      <c r="C14" s="179"/>
      <c r="D14" s="180" t="s">
        <v>8</v>
      </c>
      <c r="E14" s="180"/>
      <c r="F14" s="180"/>
      <c r="G14" s="180"/>
      <c r="H14" s="181"/>
      <c r="I14" s="160"/>
      <c r="J14" s="243"/>
      <c r="L14" s="161"/>
    </row>
    <row r="15" spans="2:12" s="162" customFormat="1" ht="15" customHeight="1">
      <c r="B15" s="300"/>
      <c r="C15" s="192"/>
      <c r="D15" s="184" t="s">
        <v>9</v>
      </c>
      <c r="E15" s="185"/>
      <c r="F15" s="185"/>
      <c r="G15" s="185"/>
      <c r="H15" s="186"/>
      <c r="I15" s="160"/>
      <c r="J15" s="243"/>
      <c r="L15" s="161"/>
    </row>
    <row r="16" spans="2:12" ht="15" customHeight="1">
      <c r="B16" s="300"/>
      <c r="C16" s="192"/>
      <c r="D16" s="158" t="s">
        <v>43</v>
      </c>
      <c r="E16" s="164" t="s">
        <v>0</v>
      </c>
      <c r="F16" s="176">
        <v>1</v>
      </c>
      <c r="G16" s="202">
        <v>0</v>
      </c>
      <c r="H16" s="234">
        <f>G16*F16</f>
        <v>0</v>
      </c>
      <c r="I16" s="88"/>
      <c r="J16" s="243"/>
      <c r="L16" s="156"/>
    </row>
    <row r="17" spans="2:10" ht="15" customHeight="1">
      <c r="B17" s="300"/>
      <c r="C17" s="192"/>
      <c r="D17" s="158" t="s">
        <v>44</v>
      </c>
      <c r="E17" s="164" t="s">
        <v>0</v>
      </c>
      <c r="F17" s="176">
        <v>58</v>
      </c>
      <c r="G17" s="202">
        <v>0</v>
      </c>
      <c r="H17" s="234">
        <f>G17*F17</f>
        <v>0</v>
      </c>
      <c r="I17" s="88"/>
      <c r="J17" s="243"/>
    </row>
    <row r="18" spans="2:10" ht="15" customHeight="1">
      <c r="B18" s="300"/>
      <c r="C18" s="192"/>
      <c r="D18" s="174" t="s">
        <v>67</v>
      </c>
      <c r="E18" s="175" t="s">
        <v>0</v>
      </c>
      <c r="F18" s="176">
        <v>58</v>
      </c>
      <c r="G18" s="202">
        <v>0</v>
      </c>
      <c r="H18" s="234">
        <f>G18*F18</f>
        <v>0</v>
      </c>
      <c r="I18" s="88"/>
      <c r="J18" s="243"/>
    </row>
    <row r="19" spans="2:10" ht="15.75" customHeight="1">
      <c r="B19" s="300"/>
      <c r="C19" s="192"/>
      <c r="D19" s="184" t="s">
        <v>11</v>
      </c>
      <c r="E19" s="185"/>
      <c r="F19" s="185"/>
      <c r="G19" s="185"/>
      <c r="H19" s="186"/>
      <c r="I19" s="88"/>
      <c r="J19" s="243"/>
    </row>
    <row r="20" spans="2:10" ht="15.75" customHeight="1">
      <c r="B20" s="300"/>
      <c r="C20" s="192"/>
      <c r="D20" s="174" t="s">
        <v>12</v>
      </c>
      <c r="E20" s="175" t="s">
        <v>1</v>
      </c>
      <c r="F20" s="176">
        <v>4</v>
      </c>
      <c r="G20" s="202">
        <v>0</v>
      </c>
      <c r="H20" s="234">
        <f>G20*F20</f>
        <v>0</v>
      </c>
      <c r="I20" s="88"/>
      <c r="J20" s="243"/>
    </row>
    <row r="21" spans="2:10" ht="15.75" customHeight="1">
      <c r="B21" s="300"/>
      <c r="C21" s="192"/>
      <c r="D21" s="184" t="s">
        <v>13</v>
      </c>
      <c r="E21" s="185"/>
      <c r="F21" s="185"/>
      <c r="G21" s="185"/>
      <c r="H21" s="186"/>
      <c r="I21" s="88"/>
      <c r="J21" s="243"/>
    </row>
    <row r="22" spans="2:10" ht="15.75" customHeight="1">
      <c r="B22" s="300"/>
      <c r="C22" s="192"/>
      <c r="D22" s="158" t="s">
        <v>14</v>
      </c>
      <c r="E22" s="164" t="s">
        <v>15</v>
      </c>
      <c r="F22" s="194">
        <v>0.5</v>
      </c>
      <c r="G22" s="226">
        <f>0.01*(H7+H8+H9)</f>
        <v>0</v>
      </c>
      <c r="H22" s="234">
        <f>G22</f>
        <v>0</v>
      </c>
      <c r="I22" s="88"/>
      <c r="J22" s="236"/>
    </row>
    <row r="23" spans="2:9" ht="15.75" customHeight="1" thickBot="1">
      <c r="B23" s="284"/>
      <c r="C23" s="196"/>
      <c r="D23" s="197"/>
      <c r="E23" s="198"/>
      <c r="F23" s="198"/>
      <c r="G23" s="197"/>
      <c r="H23" s="199">
        <f>SUM(H7:H22)</f>
        <v>0</v>
      </c>
      <c r="I23" s="88"/>
    </row>
    <row r="24" spans="2:10" s="87" customFormat="1" ht="16.5" customHeight="1">
      <c r="B24" s="219"/>
      <c r="C24" s="134"/>
      <c r="D24" s="135"/>
      <c r="E24" s="136"/>
      <c r="F24" s="136"/>
      <c r="G24" s="135"/>
      <c r="H24" s="135"/>
      <c r="I24" s="86"/>
      <c r="J24" s="200"/>
    </row>
    <row r="25" spans="2:10" s="87" customFormat="1" ht="16.5" customHeight="1">
      <c r="B25" s="219"/>
      <c r="C25" s="134"/>
      <c r="D25" s="135"/>
      <c r="E25" s="136"/>
      <c r="F25" s="136"/>
      <c r="G25" s="135"/>
      <c r="H25" s="135"/>
      <c r="I25" s="86"/>
      <c r="J25" s="200"/>
    </row>
    <row r="26" spans="2:10" s="87" customFormat="1" ht="16.5" customHeight="1">
      <c r="B26" s="219"/>
      <c r="C26" s="134"/>
      <c r="D26" s="135"/>
      <c r="E26" s="136"/>
      <c r="F26" s="136"/>
      <c r="G26" s="135"/>
      <c r="H26" s="135"/>
      <c r="I26" s="86"/>
      <c r="J26" s="200"/>
    </row>
    <row r="27" spans="2:10" s="87" customFormat="1" ht="16.5" customHeight="1">
      <c r="B27" s="219"/>
      <c r="C27" s="134"/>
      <c r="D27" s="135"/>
      <c r="E27" s="136"/>
      <c r="F27" s="136"/>
      <c r="G27" s="135"/>
      <c r="H27" s="135"/>
      <c r="I27" s="86"/>
      <c r="J27" s="200"/>
    </row>
    <row r="28" spans="2:10" s="87" customFormat="1" ht="16.5" customHeight="1">
      <c r="B28" s="219"/>
      <c r="C28" s="134"/>
      <c r="D28" s="135"/>
      <c r="E28" s="136"/>
      <c r="F28" s="136"/>
      <c r="G28" s="135"/>
      <c r="H28" s="135"/>
      <c r="I28" s="86"/>
      <c r="J28" s="200"/>
    </row>
    <row r="29" spans="2:10" s="87" customFormat="1" ht="16.5" customHeight="1">
      <c r="B29" s="219"/>
      <c r="C29" s="134"/>
      <c r="D29" s="135"/>
      <c r="E29" s="136"/>
      <c r="F29" s="136"/>
      <c r="G29" s="135"/>
      <c r="H29" s="135"/>
      <c r="I29" s="86"/>
      <c r="J29" s="200"/>
    </row>
    <row r="30" spans="2:10" s="87" customFormat="1" ht="16.5" customHeight="1">
      <c r="B30" s="219"/>
      <c r="C30" s="134"/>
      <c r="D30" s="135"/>
      <c r="E30" s="136"/>
      <c r="F30" s="136"/>
      <c r="G30" s="135"/>
      <c r="H30" s="135"/>
      <c r="I30" s="86"/>
      <c r="J30" s="200"/>
    </row>
    <row r="31" spans="2:10" s="87" customFormat="1" ht="16.5" customHeight="1">
      <c r="B31" s="219"/>
      <c r="C31" s="134"/>
      <c r="D31" s="135"/>
      <c r="E31" s="136"/>
      <c r="F31" s="136"/>
      <c r="G31" s="135"/>
      <c r="H31" s="135"/>
      <c r="I31" s="86"/>
      <c r="J31" s="200"/>
    </row>
    <row r="32" spans="2:10" s="87" customFormat="1" ht="16.5" customHeight="1">
      <c r="B32" s="219"/>
      <c r="C32" s="134"/>
      <c r="D32" s="135"/>
      <c r="E32" s="136"/>
      <c r="F32" s="136"/>
      <c r="G32" s="135"/>
      <c r="H32" s="135"/>
      <c r="I32" s="86"/>
      <c r="J32" s="200"/>
    </row>
    <row r="33" spans="2:10" s="87" customFormat="1" ht="16.5" customHeight="1">
      <c r="B33" s="219"/>
      <c r="C33" s="134"/>
      <c r="D33" s="135"/>
      <c r="E33" s="136"/>
      <c r="F33" s="136"/>
      <c r="G33" s="135"/>
      <c r="H33" s="135"/>
      <c r="I33" s="86"/>
      <c r="J33" s="200"/>
    </row>
    <row r="34" spans="2:10" s="87" customFormat="1" ht="16.5" customHeight="1">
      <c r="B34" s="219"/>
      <c r="C34" s="134"/>
      <c r="D34" s="135"/>
      <c r="E34" s="136"/>
      <c r="F34" s="136"/>
      <c r="G34" s="135"/>
      <c r="H34" s="135"/>
      <c r="I34" s="86"/>
      <c r="J34" s="200"/>
    </row>
    <row r="35" spans="2:10" s="87" customFormat="1" ht="16.5" customHeight="1">
      <c r="B35" s="219"/>
      <c r="C35" s="134"/>
      <c r="D35" s="135"/>
      <c r="E35" s="136"/>
      <c r="F35" s="136"/>
      <c r="G35" s="135"/>
      <c r="H35" s="135"/>
      <c r="I35" s="86"/>
      <c r="J35" s="200"/>
    </row>
    <row r="36" spans="2:10" s="87" customFormat="1" ht="16.5" customHeight="1">
      <c r="B36" s="219"/>
      <c r="C36" s="134"/>
      <c r="D36" s="135"/>
      <c r="E36" s="136"/>
      <c r="F36" s="136"/>
      <c r="G36" s="135"/>
      <c r="H36" s="135"/>
      <c r="I36" s="86"/>
      <c r="J36" s="200"/>
    </row>
    <row r="37" spans="2:10" s="87" customFormat="1" ht="16.5" customHeight="1">
      <c r="B37" s="219"/>
      <c r="C37" s="134"/>
      <c r="D37" s="135"/>
      <c r="E37" s="136"/>
      <c r="F37" s="136"/>
      <c r="G37" s="135"/>
      <c r="H37" s="135"/>
      <c r="I37" s="86"/>
      <c r="J37" s="200"/>
    </row>
    <row r="38" spans="2:10" s="87" customFormat="1" ht="16.5" customHeight="1">
      <c r="B38" s="219"/>
      <c r="C38" s="134"/>
      <c r="D38" s="135"/>
      <c r="E38" s="136"/>
      <c r="F38" s="136"/>
      <c r="G38" s="135"/>
      <c r="H38" s="135"/>
      <c r="I38" s="86"/>
      <c r="J38" s="200"/>
    </row>
    <row r="39" spans="2:10" s="87" customFormat="1" ht="16.5" customHeight="1">
      <c r="B39" s="219"/>
      <c r="C39" s="134"/>
      <c r="D39" s="135"/>
      <c r="E39" s="136"/>
      <c r="F39" s="136"/>
      <c r="G39" s="135"/>
      <c r="H39" s="135"/>
      <c r="I39" s="86"/>
      <c r="J39" s="200"/>
    </row>
    <row r="40" spans="2:10" s="87" customFormat="1" ht="16.5" customHeight="1">
      <c r="B40" s="219"/>
      <c r="C40" s="134"/>
      <c r="D40" s="135"/>
      <c r="E40" s="136"/>
      <c r="F40" s="136"/>
      <c r="G40" s="135"/>
      <c r="H40" s="135"/>
      <c r="I40" s="86"/>
      <c r="J40" s="200"/>
    </row>
    <row r="41" spans="2:10" s="87" customFormat="1" ht="16.5" customHeight="1">
      <c r="B41" s="219"/>
      <c r="C41" s="134"/>
      <c r="D41" s="135"/>
      <c r="E41" s="136"/>
      <c r="F41" s="136"/>
      <c r="G41" s="135"/>
      <c r="H41" s="135"/>
      <c r="I41" s="86"/>
      <c r="J41" s="200"/>
    </row>
    <row r="42" spans="2:10" s="87" customFormat="1" ht="16.5" customHeight="1">
      <c r="B42" s="219"/>
      <c r="C42" s="134"/>
      <c r="D42" s="135"/>
      <c r="E42" s="136"/>
      <c r="F42" s="136"/>
      <c r="G42" s="135"/>
      <c r="H42" s="135"/>
      <c r="I42" s="86"/>
      <c r="J42" s="200"/>
    </row>
    <row r="43" spans="2:10" s="87" customFormat="1" ht="16.5" customHeight="1">
      <c r="B43" s="219"/>
      <c r="C43" s="134"/>
      <c r="D43" s="135"/>
      <c r="E43" s="136"/>
      <c r="F43" s="136"/>
      <c r="G43" s="135"/>
      <c r="H43" s="135"/>
      <c r="I43" s="86"/>
      <c r="J43" s="200"/>
    </row>
    <row r="44" spans="2:10" s="87" customFormat="1" ht="16.5" customHeight="1">
      <c r="B44" s="219"/>
      <c r="C44" s="134"/>
      <c r="D44" s="135"/>
      <c r="E44" s="136"/>
      <c r="F44" s="136"/>
      <c r="G44" s="135"/>
      <c r="H44" s="135"/>
      <c r="I44" s="86"/>
      <c r="J44" s="200"/>
    </row>
    <row r="45" spans="2:10" s="87" customFormat="1" ht="16.5" customHeight="1">
      <c r="B45" s="219"/>
      <c r="C45" s="134"/>
      <c r="D45" s="135"/>
      <c r="E45" s="136"/>
      <c r="F45" s="136"/>
      <c r="G45" s="135"/>
      <c r="H45" s="135"/>
      <c r="I45" s="86"/>
      <c r="J45" s="200"/>
    </row>
    <row r="46" spans="2:10" s="87" customFormat="1" ht="16.5" customHeight="1">
      <c r="B46" s="219"/>
      <c r="C46" s="134"/>
      <c r="D46" s="135"/>
      <c r="E46" s="136"/>
      <c r="F46" s="136"/>
      <c r="G46" s="135"/>
      <c r="H46" s="135"/>
      <c r="I46" s="86"/>
      <c r="J46" s="200"/>
    </row>
    <row r="47" spans="2:10" s="87" customFormat="1" ht="16.5" customHeight="1">
      <c r="B47" s="219"/>
      <c r="C47" s="134"/>
      <c r="D47" s="135"/>
      <c r="E47" s="136"/>
      <c r="F47" s="136"/>
      <c r="G47" s="135"/>
      <c r="H47" s="135"/>
      <c r="I47" s="86"/>
      <c r="J47" s="200"/>
    </row>
    <row r="48" spans="2:10" s="87" customFormat="1" ht="16.5" customHeight="1">
      <c r="B48" s="219"/>
      <c r="C48" s="134"/>
      <c r="D48" s="135"/>
      <c r="E48" s="136"/>
      <c r="F48" s="136"/>
      <c r="G48" s="135"/>
      <c r="H48" s="135"/>
      <c r="I48" s="86"/>
      <c r="J48" s="200"/>
    </row>
    <row r="49" spans="2:10" s="87" customFormat="1" ht="16.5" customHeight="1">
      <c r="B49" s="219"/>
      <c r="C49" s="134"/>
      <c r="D49" s="135"/>
      <c r="E49" s="136"/>
      <c r="F49" s="136"/>
      <c r="G49" s="135"/>
      <c r="H49" s="135"/>
      <c r="I49" s="86"/>
      <c r="J49" s="200"/>
    </row>
    <row r="50" spans="2:10" s="87" customFormat="1" ht="16.5" customHeight="1">
      <c r="B50" s="219"/>
      <c r="C50" s="134"/>
      <c r="D50" s="135"/>
      <c r="E50" s="136"/>
      <c r="F50" s="136"/>
      <c r="G50" s="135"/>
      <c r="H50" s="135"/>
      <c r="I50" s="86"/>
      <c r="J50" s="200"/>
    </row>
    <row r="51" spans="2:10" s="87" customFormat="1" ht="16.5" customHeight="1">
      <c r="B51" s="219"/>
      <c r="C51" s="134"/>
      <c r="D51" s="135"/>
      <c r="E51" s="136"/>
      <c r="F51" s="136"/>
      <c r="G51" s="135"/>
      <c r="H51" s="135"/>
      <c r="I51" s="86"/>
      <c r="J51" s="200"/>
    </row>
    <row r="52" spans="2:10" s="87" customFormat="1" ht="16.5" customHeight="1">
      <c r="B52" s="219"/>
      <c r="C52" s="134"/>
      <c r="D52" s="135"/>
      <c r="E52" s="136"/>
      <c r="F52" s="136"/>
      <c r="G52" s="135"/>
      <c r="H52" s="135"/>
      <c r="I52" s="86"/>
      <c r="J52" s="200"/>
    </row>
    <row r="53" spans="2:10" s="87" customFormat="1" ht="16.5" customHeight="1">
      <c r="B53" s="219"/>
      <c r="C53" s="134"/>
      <c r="D53" s="135"/>
      <c r="E53" s="136"/>
      <c r="F53" s="136"/>
      <c r="G53" s="135"/>
      <c r="H53" s="135"/>
      <c r="I53" s="86"/>
      <c r="J53" s="200"/>
    </row>
    <row r="54" spans="2:10" s="87" customFormat="1" ht="16.5" customHeight="1">
      <c r="B54" s="219"/>
      <c r="C54" s="134"/>
      <c r="D54" s="135"/>
      <c r="E54" s="136"/>
      <c r="F54" s="136"/>
      <c r="G54" s="135"/>
      <c r="H54" s="135"/>
      <c r="I54" s="86"/>
      <c r="J54" s="200"/>
    </row>
    <row r="55" spans="2:10" s="87" customFormat="1" ht="16.5" customHeight="1">
      <c r="B55" s="219"/>
      <c r="C55" s="134"/>
      <c r="D55" s="135"/>
      <c r="E55" s="136"/>
      <c r="F55" s="136"/>
      <c r="G55" s="135"/>
      <c r="H55" s="135"/>
      <c r="I55" s="86"/>
      <c r="J55" s="200"/>
    </row>
    <row r="56" spans="2:10" s="87" customFormat="1" ht="16.5" customHeight="1">
      <c r="B56" s="219"/>
      <c r="C56" s="134"/>
      <c r="D56" s="135"/>
      <c r="E56" s="136"/>
      <c r="F56" s="136"/>
      <c r="G56" s="135"/>
      <c r="H56" s="135"/>
      <c r="I56" s="86"/>
      <c r="J56" s="200"/>
    </row>
    <row r="57" spans="2:10" s="87" customFormat="1" ht="16.5" customHeight="1">
      <c r="B57" s="219"/>
      <c r="C57" s="134"/>
      <c r="D57" s="135"/>
      <c r="E57" s="136"/>
      <c r="F57" s="136"/>
      <c r="G57" s="135"/>
      <c r="H57" s="135"/>
      <c r="I57" s="86"/>
      <c r="J57" s="200"/>
    </row>
    <row r="58" spans="2:10" s="87" customFormat="1" ht="16.5" customHeight="1">
      <c r="B58" s="219"/>
      <c r="C58" s="134"/>
      <c r="D58" s="135"/>
      <c r="E58" s="136"/>
      <c r="F58" s="136"/>
      <c r="G58" s="135"/>
      <c r="H58" s="135"/>
      <c r="I58" s="86"/>
      <c r="J58" s="200"/>
    </row>
    <row r="59" spans="2:10" s="87" customFormat="1" ht="16.5" customHeight="1">
      <c r="B59" s="219"/>
      <c r="C59" s="134"/>
      <c r="D59" s="135"/>
      <c r="E59" s="136"/>
      <c r="F59" s="136"/>
      <c r="G59" s="135"/>
      <c r="H59" s="135"/>
      <c r="I59" s="86"/>
      <c r="J59" s="200"/>
    </row>
    <row r="60" spans="2:10" s="87" customFormat="1" ht="16.5" customHeight="1">
      <c r="B60" s="219"/>
      <c r="C60" s="134"/>
      <c r="D60" s="135"/>
      <c r="E60" s="136"/>
      <c r="F60" s="136"/>
      <c r="G60" s="135"/>
      <c r="H60" s="135"/>
      <c r="I60" s="86"/>
      <c r="J60" s="200"/>
    </row>
    <row r="61" spans="2:10" s="87" customFormat="1" ht="16.5" customHeight="1">
      <c r="B61" s="219"/>
      <c r="C61" s="134"/>
      <c r="D61" s="135"/>
      <c r="E61" s="136"/>
      <c r="F61" s="136"/>
      <c r="G61" s="135"/>
      <c r="H61" s="135"/>
      <c r="I61" s="86"/>
      <c r="J61" s="200"/>
    </row>
    <row r="62" spans="2:10" s="87" customFormat="1" ht="16.5" customHeight="1">
      <c r="B62" s="219"/>
      <c r="C62" s="134"/>
      <c r="D62" s="135"/>
      <c r="E62" s="136"/>
      <c r="F62" s="136"/>
      <c r="G62" s="135"/>
      <c r="H62" s="135"/>
      <c r="I62" s="86"/>
      <c r="J62" s="200"/>
    </row>
    <row r="63" spans="2:10" s="87" customFormat="1" ht="16.5" customHeight="1">
      <c r="B63" s="219"/>
      <c r="C63" s="134"/>
      <c r="D63" s="135"/>
      <c r="E63" s="136"/>
      <c r="F63" s="136"/>
      <c r="G63" s="135"/>
      <c r="H63" s="135"/>
      <c r="I63" s="86"/>
      <c r="J63" s="200"/>
    </row>
    <row r="64" spans="2:10" s="87" customFormat="1" ht="16.5" customHeight="1">
      <c r="B64" s="219"/>
      <c r="C64" s="134"/>
      <c r="D64" s="135"/>
      <c r="E64" s="136"/>
      <c r="F64" s="136"/>
      <c r="G64" s="135"/>
      <c r="H64" s="135"/>
      <c r="I64" s="86"/>
      <c r="J64" s="200"/>
    </row>
    <row r="65" spans="2:10" s="87" customFormat="1" ht="16.5" customHeight="1">
      <c r="B65" s="219"/>
      <c r="C65" s="134"/>
      <c r="D65" s="135"/>
      <c r="E65" s="136"/>
      <c r="F65" s="136"/>
      <c r="G65" s="135"/>
      <c r="H65" s="135"/>
      <c r="I65" s="86"/>
      <c r="J65" s="200"/>
    </row>
    <row r="66" spans="2:10" s="87" customFormat="1" ht="16.5" customHeight="1">
      <c r="B66" s="219"/>
      <c r="C66" s="134"/>
      <c r="D66" s="135"/>
      <c r="E66" s="136"/>
      <c r="F66" s="136"/>
      <c r="G66" s="135"/>
      <c r="H66" s="135"/>
      <c r="I66" s="86"/>
      <c r="J66" s="200"/>
    </row>
    <row r="67" spans="2:10" s="87" customFormat="1" ht="16.5" customHeight="1">
      <c r="B67" s="219"/>
      <c r="C67" s="134"/>
      <c r="D67" s="135"/>
      <c r="E67" s="136"/>
      <c r="F67" s="136"/>
      <c r="G67" s="135"/>
      <c r="H67" s="135"/>
      <c r="I67" s="86"/>
      <c r="J67" s="200"/>
    </row>
    <row r="68" spans="2:10" s="87" customFormat="1" ht="16.5" customHeight="1">
      <c r="B68" s="219"/>
      <c r="C68" s="134"/>
      <c r="D68" s="135"/>
      <c r="E68" s="136"/>
      <c r="F68" s="136"/>
      <c r="G68" s="135"/>
      <c r="H68" s="135"/>
      <c r="I68" s="86"/>
      <c r="J68" s="200"/>
    </row>
    <row r="69" spans="2:10" s="87" customFormat="1" ht="16.5" customHeight="1">
      <c r="B69" s="219"/>
      <c r="C69" s="134"/>
      <c r="D69" s="135"/>
      <c r="E69" s="136"/>
      <c r="F69" s="136"/>
      <c r="G69" s="135"/>
      <c r="H69" s="135"/>
      <c r="I69" s="86"/>
      <c r="J69" s="200"/>
    </row>
    <row r="70" spans="2:10" s="87" customFormat="1" ht="16.5" customHeight="1">
      <c r="B70" s="219"/>
      <c r="C70" s="134"/>
      <c r="D70" s="135"/>
      <c r="E70" s="136"/>
      <c r="F70" s="136"/>
      <c r="G70" s="135"/>
      <c r="H70" s="135"/>
      <c r="I70" s="86"/>
      <c r="J70" s="200"/>
    </row>
    <row r="71" spans="2:10" s="87" customFormat="1" ht="16.5" customHeight="1">
      <c r="B71" s="219"/>
      <c r="C71" s="134"/>
      <c r="D71" s="135"/>
      <c r="E71" s="136"/>
      <c r="F71" s="136"/>
      <c r="G71" s="135"/>
      <c r="H71" s="135"/>
      <c r="I71" s="86"/>
      <c r="J71" s="200"/>
    </row>
    <row r="72" spans="2:10" s="87" customFormat="1" ht="16.5" customHeight="1">
      <c r="B72" s="219"/>
      <c r="C72" s="134"/>
      <c r="D72" s="135"/>
      <c r="E72" s="136"/>
      <c r="F72" s="136"/>
      <c r="G72" s="135"/>
      <c r="H72" s="135"/>
      <c r="I72" s="86"/>
      <c r="J72" s="200"/>
    </row>
    <row r="73" spans="2:10" s="87" customFormat="1" ht="16.5" customHeight="1">
      <c r="B73" s="219"/>
      <c r="C73" s="134"/>
      <c r="D73" s="135"/>
      <c r="E73" s="136"/>
      <c r="F73" s="136"/>
      <c r="G73" s="135"/>
      <c r="H73" s="135"/>
      <c r="I73" s="86"/>
      <c r="J73" s="200"/>
    </row>
    <row r="74" spans="2:10" s="87" customFormat="1" ht="16.5" customHeight="1">
      <c r="B74" s="219"/>
      <c r="C74" s="134"/>
      <c r="D74" s="135"/>
      <c r="E74" s="136"/>
      <c r="F74" s="136"/>
      <c r="G74" s="135"/>
      <c r="H74" s="135"/>
      <c r="I74" s="86"/>
      <c r="J74" s="200"/>
    </row>
    <row r="75" spans="2:10" s="87" customFormat="1" ht="16.5" customHeight="1">
      <c r="B75" s="219"/>
      <c r="C75" s="134"/>
      <c r="D75" s="135"/>
      <c r="E75" s="136"/>
      <c r="F75" s="136"/>
      <c r="G75" s="135"/>
      <c r="H75" s="135"/>
      <c r="I75" s="86"/>
      <c r="J75" s="200"/>
    </row>
    <row r="76" spans="2:10" s="87" customFormat="1" ht="16.5" customHeight="1">
      <c r="B76" s="221"/>
      <c r="C76" s="134"/>
      <c r="D76" s="135"/>
      <c r="E76" s="136"/>
      <c r="F76" s="136"/>
      <c r="G76" s="135"/>
      <c r="H76" s="135"/>
      <c r="I76" s="86"/>
      <c r="J76" s="200"/>
    </row>
    <row r="77" spans="2:10" s="87" customFormat="1" ht="16.5" customHeight="1">
      <c r="B77" s="133"/>
      <c r="C77" s="134"/>
      <c r="D77" s="135"/>
      <c r="E77" s="136"/>
      <c r="F77" s="136"/>
      <c r="G77" s="135"/>
      <c r="H77" s="135"/>
      <c r="I77" s="86"/>
      <c r="J77" s="200"/>
    </row>
    <row r="78" spans="2:10" s="87" customFormat="1" ht="16.5" customHeight="1">
      <c r="B78" s="133"/>
      <c r="C78" s="134"/>
      <c r="D78" s="135"/>
      <c r="E78" s="136"/>
      <c r="F78" s="136"/>
      <c r="G78" s="135"/>
      <c r="H78" s="135"/>
      <c r="I78" s="86"/>
      <c r="J78" s="200"/>
    </row>
    <row r="79" spans="2:10" s="87" customFormat="1" ht="16.5" customHeight="1">
      <c r="B79" s="133"/>
      <c r="C79" s="134"/>
      <c r="D79" s="135"/>
      <c r="E79" s="136"/>
      <c r="F79" s="136"/>
      <c r="G79" s="135"/>
      <c r="H79" s="135"/>
      <c r="I79" s="86"/>
      <c r="J79" s="200"/>
    </row>
    <row r="80" spans="2:10" s="87" customFormat="1" ht="16.5" customHeight="1">
      <c r="B80" s="133"/>
      <c r="C80" s="134"/>
      <c r="D80" s="135"/>
      <c r="E80" s="136"/>
      <c r="F80" s="136"/>
      <c r="G80" s="135"/>
      <c r="H80" s="135"/>
      <c r="I80" s="86"/>
      <c r="J80" s="200"/>
    </row>
    <row r="81" spans="2:10" s="87" customFormat="1" ht="16.5" customHeight="1">
      <c r="B81" s="133"/>
      <c r="C81" s="134"/>
      <c r="D81" s="135"/>
      <c r="E81" s="136"/>
      <c r="F81" s="136"/>
      <c r="G81" s="135"/>
      <c r="H81" s="135"/>
      <c r="I81" s="86"/>
      <c r="J81" s="200"/>
    </row>
    <row r="82" spans="2:10" s="87" customFormat="1" ht="16.5" customHeight="1">
      <c r="B82" s="133"/>
      <c r="C82" s="134"/>
      <c r="D82" s="135"/>
      <c r="E82" s="136"/>
      <c r="F82" s="136"/>
      <c r="G82" s="135"/>
      <c r="H82" s="135"/>
      <c r="I82" s="86"/>
      <c r="J82" s="200"/>
    </row>
    <row r="83" spans="2:10" s="87" customFormat="1" ht="16.5" customHeight="1">
      <c r="B83" s="133"/>
      <c r="C83" s="134"/>
      <c r="D83" s="135"/>
      <c r="E83" s="136"/>
      <c r="F83" s="136"/>
      <c r="G83" s="135"/>
      <c r="H83" s="135"/>
      <c r="I83" s="86"/>
      <c r="J83" s="200"/>
    </row>
    <row r="84" spans="2:10" s="87" customFormat="1" ht="16.5" customHeight="1">
      <c r="B84" s="133"/>
      <c r="C84" s="134"/>
      <c r="D84" s="135"/>
      <c r="E84" s="136"/>
      <c r="F84" s="136"/>
      <c r="G84" s="135"/>
      <c r="H84" s="135"/>
      <c r="I84" s="86"/>
      <c r="J84" s="200"/>
    </row>
    <row r="85" spans="2:10" s="87" customFormat="1" ht="16.5" customHeight="1">
      <c r="B85" s="133"/>
      <c r="C85" s="134"/>
      <c r="D85" s="135"/>
      <c r="E85" s="136"/>
      <c r="F85" s="136"/>
      <c r="G85" s="135"/>
      <c r="H85" s="135"/>
      <c r="I85" s="86"/>
      <c r="J85" s="200"/>
    </row>
    <row r="86" spans="2:10" s="87" customFormat="1" ht="16.5" customHeight="1">
      <c r="B86" s="133"/>
      <c r="C86" s="134"/>
      <c r="D86" s="135"/>
      <c r="E86" s="136"/>
      <c r="F86" s="136"/>
      <c r="G86" s="135"/>
      <c r="H86" s="135"/>
      <c r="I86" s="86"/>
      <c r="J86" s="200"/>
    </row>
    <row r="87" spans="2:10" s="87" customFormat="1" ht="16.5" customHeight="1">
      <c r="B87" s="133"/>
      <c r="C87" s="134"/>
      <c r="D87" s="135"/>
      <c r="E87" s="136"/>
      <c r="F87" s="136"/>
      <c r="G87" s="135"/>
      <c r="H87" s="135"/>
      <c r="I87" s="86"/>
      <c r="J87" s="200"/>
    </row>
    <row r="88" spans="2:10" s="87" customFormat="1" ht="16.5" customHeight="1">
      <c r="B88" s="133"/>
      <c r="C88" s="134"/>
      <c r="D88" s="135"/>
      <c r="E88" s="136"/>
      <c r="F88" s="136"/>
      <c r="G88" s="135"/>
      <c r="H88" s="135"/>
      <c r="I88" s="86"/>
      <c r="J88" s="200"/>
    </row>
    <row r="89" spans="2:10" s="87" customFormat="1" ht="16.5" customHeight="1">
      <c r="B89" s="133"/>
      <c r="C89" s="134"/>
      <c r="D89" s="135"/>
      <c r="E89" s="136"/>
      <c r="F89" s="136"/>
      <c r="G89" s="135"/>
      <c r="H89" s="135"/>
      <c r="I89" s="86"/>
      <c r="J89" s="200"/>
    </row>
    <row r="90" spans="2:10" s="87" customFormat="1" ht="16.5" customHeight="1">
      <c r="B90" s="133"/>
      <c r="C90" s="134"/>
      <c r="D90" s="135"/>
      <c r="E90" s="136"/>
      <c r="F90" s="136"/>
      <c r="G90" s="135"/>
      <c r="H90" s="135"/>
      <c r="I90" s="86"/>
      <c r="J90" s="200"/>
    </row>
    <row r="91" spans="2:10" s="87" customFormat="1" ht="16.5" customHeight="1">
      <c r="B91" s="133"/>
      <c r="C91" s="134"/>
      <c r="D91" s="135"/>
      <c r="E91" s="136"/>
      <c r="F91" s="136"/>
      <c r="G91" s="135"/>
      <c r="H91" s="135"/>
      <c r="I91" s="86"/>
      <c r="J91" s="200"/>
    </row>
    <row r="92" spans="2:10" s="87" customFormat="1" ht="16.5" customHeight="1">
      <c r="B92" s="133"/>
      <c r="C92" s="134"/>
      <c r="D92" s="135"/>
      <c r="E92" s="136"/>
      <c r="F92" s="136"/>
      <c r="G92" s="135"/>
      <c r="H92" s="135"/>
      <c r="I92" s="86"/>
      <c r="J92" s="200"/>
    </row>
    <row r="93" spans="2:10" s="87" customFormat="1" ht="16.5" customHeight="1">
      <c r="B93" s="133"/>
      <c r="C93" s="134"/>
      <c r="D93" s="135"/>
      <c r="E93" s="136"/>
      <c r="F93" s="136"/>
      <c r="G93" s="135"/>
      <c r="H93" s="135"/>
      <c r="I93" s="86"/>
      <c r="J93" s="200"/>
    </row>
    <row r="94" spans="2:10" s="87" customFormat="1" ht="16.5" customHeight="1">
      <c r="B94" s="133"/>
      <c r="C94" s="134"/>
      <c r="D94" s="135"/>
      <c r="E94" s="136"/>
      <c r="F94" s="136"/>
      <c r="G94" s="135"/>
      <c r="H94" s="135"/>
      <c r="I94" s="86"/>
      <c r="J94" s="200"/>
    </row>
    <row r="95" spans="2:10" s="87" customFormat="1" ht="16.5" customHeight="1">
      <c r="B95" s="133"/>
      <c r="C95" s="134"/>
      <c r="D95" s="135"/>
      <c r="E95" s="136"/>
      <c r="F95" s="136"/>
      <c r="G95" s="135"/>
      <c r="H95" s="135"/>
      <c r="I95" s="86"/>
      <c r="J95" s="200"/>
    </row>
    <row r="96" spans="2:10" s="87" customFormat="1" ht="16.5" customHeight="1">
      <c r="B96" s="133"/>
      <c r="C96" s="134"/>
      <c r="D96" s="135"/>
      <c r="E96" s="136"/>
      <c r="F96" s="136"/>
      <c r="G96" s="135"/>
      <c r="H96" s="135"/>
      <c r="I96" s="86"/>
      <c r="J96" s="200"/>
    </row>
    <row r="97" spans="2:10" s="87" customFormat="1" ht="16.5" customHeight="1">
      <c r="B97" s="133"/>
      <c r="C97" s="134"/>
      <c r="D97" s="135"/>
      <c r="E97" s="136"/>
      <c r="F97" s="136"/>
      <c r="G97" s="135"/>
      <c r="H97" s="135"/>
      <c r="I97" s="86"/>
      <c r="J97" s="200"/>
    </row>
    <row r="98" spans="2:10" s="87" customFormat="1" ht="16.5" customHeight="1">
      <c r="B98" s="133"/>
      <c r="C98" s="134"/>
      <c r="D98" s="135"/>
      <c r="E98" s="136"/>
      <c r="F98" s="136"/>
      <c r="G98" s="135"/>
      <c r="H98" s="135"/>
      <c r="I98" s="86"/>
      <c r="J98" s="200"/>
    </row>
    <row r="99" spans="2:10" s="87" customFormat="1" ht="16.5" customHeight="1">
      <c r="B99" s="133"/>
      <c r="C99" s="134"/>
      <c r="D99" s="135"/>
      <c r="E99" s="136"/>
      <c r="F99" s="136"/>
      <c r="G99" s="135"/>
      <c r="H99" s="135"/>
      <c r="I99" s="86"/>
      <c r="J99" s="200"/>
    </row>
    <row r="100" spans="2:10" s="87" customFormat="1" ht="16.5" customHeight="1">
      <c r="B100" s="133"/>
      <c r="C100" s="134"/>
      <c r="D100" s="135"/>
      <c r="E100" s="136"/>
      <c r="F100" s="136"/>
      <c r="G100" s="135"/>
      <c r="H100" s="135"/>
      <c r="I100" s="86"/>
      <c r="J100" s="200"/>
    </row>
    <row r="101" spans="2:10" s="87" customFormat="1" ht="16.5" customHeight="1">
      <c r="B101" s="133"/>
      <c r="C101" s="134"/>
      <c r="D101" s="135"/>
      <c r="E101" s="136"/>
      <c r="F101" s="136"/>
      <c r="G101" s="135"/>
      <c r="H101" s="135"/>
      <c r="I101" s="86"/>
      <c r="J101" s="200"/>
    </row>
    <row r="102" spans="2:10" s="87" customFormat="1" ht="16.5" customHeight="1">
      <c r="B102" s="133"/>
      <c r="C102" s="134"/>
      <c r="D102" s="135"/>
      <c r="E102" s="136"/>
      <c r="F102" s="136"/>
      <c r="G102" s="135"/>
      <c r="H102" s="135"/>
      <c r="I102" s="86"/>
      <c r="J102" s="200"/>
    </row>
    <row r="103" spans="2:10" s="87" customFormat="1" ht="16.5" customHeight="1">
      <c r="B103" s="133"/>
      <c r="C103" s="134"/>
      <c r="D103" s="135"/>
      <c r="E103" s="136"/>
      <c r="F103" s="136"/>
      <c r="G103" s="135"/>
      <c r="H103" s="135"/>
      <c r="I103" s="86"/>
      <c r="J103" s="200"/>
    </row>
    <row r="104" spans="2:10" s="87" customFormat="1" ht="16.5" customHeight="1">
      <c r="B104" s="133"/>
      <c r="C104" s="134"/>
      <c r="D104" s="135"/>
      <c r="E104" s="136"/>
      <c r="F104" s="136"/>
      <c r="G104" s="135"/>
      <c r="H104" s="135"/>
      <c r="I104" s="86"/>
      <c r="J104" s="200"/>
    </row>
    <row r="105" spans="2:10" s="87" customFormat="1" ht="16.5" customHeight="1">
      <c r="B105" s="133"/>
      <c r="C105" s="134"/>
      <c r="D105" s="135"/>
      <c r="E105" s="136"/>
      <c r="F105" s="136"/>
      <c r="G105" s="135"/>
      <c r="H105" s="135"/>
      <c r="I105" s="86"/>
      <c r="J105" s="200"/>
    </row>
    <row r="106" spans="2:10" s="87" customFormat="1" ht="16.5" customHeight="1">
      <c r="B106" s="133"/>
      <c r="C106" s="134"/>
      <c r="D106" s="135"/>
      <c r="E106" s="136"/>
      <c r="F106" s="136"/>
      <c r="G106" s="135"/>
      <c r="H106" s="135"/>
      <c r="I106" s="86"/>
      <c r="J106" s="200"/>
    </row>
    <row r="107" spans="2:10" s="87" customFormat="1" ht="16.5" customHeight="1">
      <c r="B107" s="133"/>
      <c r="C107" s="134"/>
      <c r="D107" s="135"/>
      <c r="E107" s="136"/>
      <c r="F107" s="136"/>
      <c r="G107" s="135"/>
      <c r="H107" s="135"/>
      <c r="I107" s="86"/>
      <c r="J107" s="200"/>
    </row>
    <row r="108" spans="2:10" s="87" customFormat="1" ht="16.5" customHeight="1">
      <c r="B108" s="133"/>
      <c r="C108" s="134"/>
      <c r="D108" s="135"/>
      <c r="E108" s="136"/>
      <c r="F108" s="136"/>
      <c r="G108" s="135"/>
      <c r="H108" s="135"/>
      <c r="I108" s="86"/>
      <c r="J108" s="200"/>
    </row>
    <row r="109" spans="2:10" s="87" customFormat="1" ht="16.5" customHeight="1">
      <c r="B109" s="133"/>
      <c r="C109" s="134"/>
      <c r="D109" s="135"/>
      <c r="E109" s="136"/>
      <c r="F109" s="136"/>
      <c r="G109" s="135"/>
      <c r="H109" s="135"/>
      <c r="I109" s="86"/>
      <c r="J109" s="200"/>
    </row>
    <row r="110" spans="2:10" s="87" customFormat="1" ht="16.5" customHeight="1">
      <c r="B110" s="133"/>
      <c r="C110" s="134"/>
      <c r="D110" s="135"/>
      <c r="E110" s="136"/>
      <c r="F110" s="136"/>
      <c r="G110" s="135"/>
      <c r="H110" s="135"/>
      <c r="I110" s="86"/>
      <c r="J110" s="200"/>
    </row>
    <row r="111" spans="2:10" s="87" customFormat="1" ht="16.5" customHeight="1">
      <c r="B111" s="133"/>
      <c r="C111" s="134"/>
      <c r="D111" s="135"/>
      <c r="E111" s="136"/>
      <c r="F111" s="136"/>
      <c r="G111" s="135"/>
      <c r="H111" s="135"/>
      <c r="I111" s="86"/>
      <c r="J111" s="200"/>
    </row>
    <row r="112" spans="2:10" s="87" customFormat="1" ht="16.5" customHeight="1">
      <c r="B112" s="133"/>
      <c r="C112" s="134"/>
      <c r="D112" s="135"/>
      <c r="E112" s="136"/>
      <c r="F112" s="136"/>
      <c r="G112" s="135"/>
      <c r="H112" s="135"/>
      <c r="I112" s="86"/>
      <c r="J112" s="200"/>
    </row>
    <row r="113" spans="2:10" s="87" customFormat="1" ht="16.5" customHeight="1">
      <c r="B113" s="133"/>
      <c r="C113" s="134"/>
      <c r="D113" s="135"/>
      <c r="E113" s="136"/>
      <c r="F113" s="136"/>
      <c r="G113" s="135"/>
      <c r="H113" s="135"/>
      <c r="I113" s="86"/>
      <c r="J113" s="200"/>
    </row>
    <row r="114" spans="2:10" s="87" customFormat="1" ht="16.5" customHeight="1">
      <c r="B114" s="133"/>
      <c r="C114" s="134"/>
      <c r="D114" s="135"/>
      <c r="E114" s="136"/>
      <c r="F114" s="136"/>
      <c r="G114" s="135"/>
      <c r="H114" s="135"/>
      <c r="I114" s="86"/>
      <c r="J114" s="200"/>
    </row>
    <row r="115" spans="2:10" s="87" customFormat="1" ht="16.5" customHeight="1">
      <c r="B115" s="133"/>
      <c r="C115" s="134"/>
      <c r="D115" s="135"/>
      <c r="E115" s="136"/>
      <c r="F115" s="136"/>
      <c r="G115" s="135"/>
      <c r="H115" s="135"/>
      <c r="I115" s="86"/>
      <c r="J115" s="200"/>
    </row>
    <row r="116" spans="2:10" s="87" customFormat="1" ht="16.5" customHeight="1">
      <c r="B116" s="133"/>
      <c r="C116" s="134"/>
      <c r="D116" s="135"/>
      <c r="E116" s="136"/>
      <c r="F116" s="136"/>
      <c r="G116" s="135"/>
      <c r="H116" s="135"/>
      <c r="I116" s="86"/>
      <c r="J116" s="200"/>
    </row>
    <row r="117" spans="2:10" s="87" customFormat="1" ht="16.5" customHeight="1">
      <c r="B117" s="133"/>
      <c r="C117" s="134"/>
      <c r="D117" s="135"/>
      <c r="E117" s="136"/>
      <c r="F117" s="136"/>
      <c r="G117" s="135"/>
      <c r="H117" s="135"/>
      <c r="I117" s="86"/>
      <c r="J117" s="200"/>
    </row>
    <row r="118" spans="2:10" s="87" customFormat="1" ht="16.5" customHeight="1">
      <c r="B118" s="133"/>
      <c r="C118" s="134"/>
      <c r="D118" s="135"/>
      <c r="E118" s="136"/>
      <c r="F118" s="136"/>
      <c r="G118" s="135"/>
      <c r="H118" s="135"/>
      <c r="I118" s="86"/>
      <c r="J118" s="200"/>
    </row>
    <row r="119" spans="2:10" s="87" customFormat="1" ht="16.5" customHeight="1">
      <c r="B119" s="133"/>
      <c r="C119" s="134"/>
      <c r="D119" s="135"/>
      <c r="E119" s="136"/>
      <c r="F119" s="136"/>
      <c r="G119" s="135"/>
      <c r="H119" s="135"/>
      <c r="I119" s="86"/>
      <c r="J119" s="200"/>
    </row>
    <row r="120" spans="2:10" s="87" customFormat="1" ht="16.5" customHeight="1">
      <c r="B120" s="133"/>
      <c r="C120" s="134"/>
      <c r="D120" s="135"/>
      <c r="E120" s="136"/>
      <c r="F120" s="136"/>
      <c r="G120" s="135"/>
      <c r="H120" s="135"/>
      <c r="I120" s="86"/>
      <c r="J120" s="200"/>
    </row>
    <row r="121" spans="2:10" s="87" customFormat="1" ht="16.5" customHeight="1">
      <c r="B121" s="133"/>
      <c r="C121" s="134"/>
      <c r="D121" s="77"/>
      <c r="E121" s="77"/>
      <c r="F121" s="77"/>
      <c r="G121" s="77"/>
      <c r="H121" s="77"/>
      <c r="I121" s="86"/>
      <c r="J121" s="200"/>
    </row>
    <row r="122" spans="2:10" s="87" customFormat="1" ht="16.5" customHeight="1">
      <c r="B122" s="133"/>
      <c r="C122" s="77"/>
      <c r="D122" s="77"/>
      <c r="E122" s="77"/>
      <c r="F122" s="77"/>
      <c r="G122" s="77"/>
      <c r="H122" s="77"/>
      <c r="I122" s="86"/>
      <c r="J122" s="200"/>
    </row>
    <row r="123" spans="2:10" s="87" customFormat="1" ht="16.5" customHeight="1">
      <c r="B123" s="133"/>
      <c r="C123" s="77"/>
      <c r="D123" s="77"/>
      <c r="E123" s="77"/>
      <c r="F123" s="77"/>
      <c r="G123" s="77"/>
      <c r="H123" s="77"/>
      <c r="I123" s="86"/>
      <c r="J123" s="200"/>
    </row>
    <row r="124" spans="2:10" s="87" customFormat="1" ht="16.5" customHeight="1">
      <c r="B124" s="133"/>
      <c r="C124" s="77"/>
      <c r="D124" s="77"/>
      <c r="E124" s="77"/>
      <c r="F124" s="77"/>
      <c r="G124" s="77"/>
      <c r="H124" s="77"/>
      <c r="I124" s="86"/>
      <c r="J124" s="200"/>
    </row>
    <row r="125" spans="2:10" s="87" customFormat="1" ht="16.5" customHeight="1">
      <c r="B125" s="133"/>
      <c r="C125" s="77"/>
      <c r="D125" s="77"/>
      <c r="E125" s="77"/>
      <c r="F125" s="77"/>
      <c r="G125" s="77"/>
      <c r="H125" s="77"/>
      <c r="I125" s="86"/>
      <c r="J125" s="200"/>
    </row>
    <row r="126" spans="2:10" s="87" customFormat="1" ht="16.5" customHeight="1">
      <c r="B126" s="133"/>
      <c r="C126" s="77"/>
      <c r="D126" s="77"/>
      <c r="E126" s="77"/>
      <c r="F126" s="77"/>
      <c r="G126" s="77"/>
      <c r="H126" s="77"/>
      <c r="I126" s="86"/>
      <c r="J126" s="200"/>
    </row>
    <row r="127" spans="2:10" s="87" customFormat="1" ht="16.5" customHeight="1">
      <c r="B127" s="133"/>
      <c r="C127" s="77"/>
      <c r="D127" s="77"/>
      <c r="E127" s="77"/>
      <c r="F127" s="77"/>
      <c r="G127" s="77"/>
      <c r="H127" s="77"/>
      <c r="I127" s="86"/>
      <c r="J127" s="200"/>
    </row>
    <row r="128" spans="2:10" s="87" customFormat="1" ht="16.5" customHeight="1">
      <c r="B128" s="133"/>
      <c r="C128" s="77"/>
      <c r="D128" s="77"/>
      <c r="E128" s="77"/>
      <c r="F128" s="77"/>
      <c r="G128" s="77"/>
      <c r="H128" s="77"/>
      <c r="I128" s="86"/>
      <c r="J128" s="200"/>
    </row>
    <row r="129" spans="2:10" s="87" customFormat="1" ht="16.5" customHeight="1">
      <c r="B129" s="133"/>
      <c r="C129" s="77"/>
      <c r="D129" s="77"/>
      <c r="E129" s="77"/>
      <c r="F129" s="77"/>
      <c r="G129" s="77"/>
      <c r="H129" s="77"/>
      <c r="I129" s="86"/>
      <c r="J129" s="200"/>
    </row>
    <row r="130" spans="2:10" s="87" customFormat="1" ht="16.5" customHeight="1">
      <c r="B130" s="133"/>
      <c r="C130" s="77"/>
      <c r="D130" s="77"/>
      <c r="E130" s="77"/>
      <c r="F130" s="77"/>
      <c r="G130" s="77"/>
      <c r="H130" s="77"/>
      <c r="I130" s="86"/>
      <c r="J130" s="200"/>
    </row>
    <row r="131" spans="2:10" s="87" customFormat="1" ht="16.5" customHeight="1">
      <c r="B131" s="133"/>
      <c r="C131" s="77"/>
      <c r="D131" s="77"/>
      <c r="E131" s="77"/>
      <c r="F131" s="77"/>
      <c r="G131" s="77"/>
      <c r="H131" s="77"/>
      <c r="I131" s="86"/>
      <c r="J131" s="200"/>
    </row>
    <row r="132" spans="2:10" s="87" customFormat="1" ht="16.5" customHeight="1">
      <c r="B132" s="133"/>
      <c r="C132" s="77"/>
      <c r="D132" s="77"/>
      <c r="E132" s="77"/>
      <c r="F132" s="77"/>
      <c r="G132" s="77"/>
      <c r="H132" s="77"/>
      <c r="I132" s="86"/>
      <c r="J132" s="200"/>
    </row>
    <row r="133" spans="2:10" s="87" customFormat="1" ht="16.5" customHeight="1">
      <c r="B133" s="133"/>
      <c r="C133" s="77"/>
      <c r="D133" s="77"/>
      <c r="E133" s="77"/>
      <c r="F133" s="77"/>
      <c r="G133" s="77"/>
      <c r="H133" s="77"/>
      <c r="I133" s="86"/>
      <c r="J133" s="200"/>
    </row>
    <row r="134" spans="2:10" s="87" customFormat="1" ht="16.5" customHeight="1">
      <c r="B134" s="133"/>
      <c r="C134" s="77"/>
      <c r="D134" s="77"/>
      <c r="E134" s="77"/>
      <c r="F134" s="77"/>
      <c r="G134" s="77"/>
      <c r="H134" s="77"/>
      <c r="I134" s="86"/>
      <c r="J134" s="200"/>
    </row>
    <row r="135" spans="2:10" s="87" customFormat="1" ht="16.5" customHeight="1">
      <c r="B135" s="133"/>
      <c r="C135" s="77"/>
      <c r="D135" s="77"/>
      <c r="E135" s="77"/>
      <c r="F135" s="77"/>
      <c r="G135" s="77"/>
      <c r="H135" s="77"/>
      <c r="I135" s="86"/>
      <c r="J135" s="200"/>
    </row>
    <row r="136" spans="2:10" s="87" customFormat="1" ht="16.5" customHeight="1">
      <c r="B136" s="133"/>
      <c r="C136" s="77"/>
      <c r="D136" s="77"/>
      <c r="E136" s="77"/>
      <c r="F136" s="77"/>
      <c r="G136" s="77"/>
      <c r="H136" s="77"/>
      <c r="I136" s="86"/>
      <c r="J136" s="200"/>
    </row>
    <row r="137" spans="2:10" s="87" customFormat="1" ht="16.5" customHeight="1">
      <c r="B137" s="133"/>
      <c r="C137" s="77"/>
      <c r="D137" s="77"/>
      <c r="E137" s="77"/>
      <c r="F137" s="77"/>
      <c r="G137" s="77"/>
      <c r="H137" s="77"/>
      <c r="I137" s="86"/>
      <c r="J137" s="200"/>
    </row>
    <row r="138" spans="2:10" s="87" customFormat="1" ht="16.5" customHeight="1">
      <c r="B138" s="133"/>
      <c r="C138" s="77"/>
      <c r="D138" s="77"/>
      <c r="E138" s="77"/>
      <c r="F138" s="77"/>
      <c r="G138" s="77"/>
      <c r="H138" s="77"/>
      <c r="I138" s="86"/>
      <c r="J138" s="200"/>
    </row>
    <row r="139" spans="2:10" s="87" customFormat="1" ht="16.5" customHeight="1">
      <c r="B139" s="133"/>
      <c r="C139" s="77"/>
      <c r="D139" s="77"/>
      <c r="E139" s="77"/>
      <c r="F139" s="77"/>
      <c r="G139" s="77"/>
      <c r="H139" s="77"/>
      <c r="I139" s="86"/>
      <c r="J139" s="200"/>
    </row>
    <row r="140" spans="2:10" s="87" customFormat="1" ht="16.5" customHeight="1">
      <c r="B140" s="133"/>
      <c r="C140" s="77"/>
      <c r="D140" s="77"/>
      <c r="E140" s="77"/>
      <c r="F140" s="77"/>
      <c r="G140" s="77"/>
      <c r="H140" s="77"/>
      <c r="I140" s="86"/>
      <c r="J140" s="200"/>
    </row>
    <row r="141" spans="2:10" s="87" customFormat="1" ht="16.5" customHeight="1">
      <c r="B141" s="133"/>
      <c r="C141" s="77"/>
      <c r="D141" s="77"/>
      <c r="E141" s="77"/>
      <c r="F141" s="77"/>
      <c r="G141" s="77"/>
      <c r="H141" s="77"/>
      <c r="I141" s="86"/>
      <c r="J141" s="200"/>
    </row>
    <row r="142" spans="2:10" s="87" customFormat="1" ht="16.5" customHeight="1">
      <c r="B142" s="133"/>
      <c r="C142" s="77"/>
      <c r="D142" s="77"/>
      <c r="E142" s="77"/>
      <c r="F142" s="77"/>
      <c r="G142" s="77"/>
      <c r="H142" s="77"/>
      <c r="I142" s="86"/>
      <c r="J142" s="200"/>
    </row>
    <row r="143" spans="2:10" s="87" customFormat="1" ht="16.5" customHeight="1">
      <c r="B143" s="133"/>
      <c r="C143" s="77"/>
      <c r="D143" s="77"/>
      <c r="E143" s="77"/>
      <c r="F143" s="77"/>
      <c r="G143" s="77"/>
      <c r="H143" s="77"/>
      <c r="I143" s="86"/>
      <c r="J143" s="200"/>
    </row>
    <row r="144" spans="2:10" s="87" customFormat="1" ht="16.5" customHeight="1">
      <c r="B144" s="133"/>
      <c r="C144" s="77"/>
      <c r="D144" s="77"/>
      <c r="E144" s="77"/>
      <c r="F144" s="77"/>
      <c r="G144" s="77"/>
      <c r="H144" s="77"/>
      <c r="I144" s="86"/>
      <c r="J144" s="200"/>
    </row>
    <row r="145" spans="2:10" s="87" customFormat="1" ht="16.5" customHeight="1">
      <c r="B145" s="133"/>
      <c r="C145" s="77"/>
      <c r="D145" s="77"/>
      <c r="E145" s="77"/>
      <c r="F145" s="77"/>
      <c r="G145" s="77"/>
      <c r="H145" s="77"/>
      <c r="I145" s="86"/>
      <c r="J145" s="200"/>
    </row>
    <row r="146" spans="2:10" s="87" customFormat="1" ht="16.5" customHeight="1">
      <c r="B146" s="133"/>
      <c r="C146" s="77"/>
      <c r="D146" s="77"/>
      <c r="E146" s="77"/>
      <c r="F146" s="77"/>
      <c r="G146" s="77"/>
      <c r="H146" s="77"/>
      <c r="I146" s="86"/>
      <c r="J146" s="200"/>
    </row>
    <row r="147" spans="2:10" s="87" customFormat="1" ht="16.5" customHeight="1">
      <c r="B147" s="133"/>
      <c r="C147" s="77"/>
      <c r="D147" s="77"/>
      <c r="E147" s="77"/>
      <c r="F147" s="77"/>
      <c r="G147" s="77"/>
      <c r="H147" s="77"/>
      <c r="I147" s="86"/>
      <c r="J147" s="200"/>
    </row>
    <row r="148" spans="2:10" s="87" customFormat="1" ht="16.5" customHeight="1">
      <c r="B148" s="133"/>
      <c r="C148" s="77"/>
      <c r="D148" s="77"/>
      <c r="E148" s="77"/>
      <c r="F148" s="77"/>
      <c r="G148" s="77"/>
      <c r="H148" s="77"/>
      <c r="I148" s="86"/>
      <c r="J148" s="200"/>
    </row>
    <row r="149" spans="2:10" s="87" customFormat="1" ht="16.5" customHeight="1">
      <c r="B149" s="133"/>
      <c r="C149" s="77"/>
      <c r="D149" s="77"/>
      <c r="E149" s="77"/>
      <c r="F149" s="77"/>
      <c r="G149" s="77"/>
      <c r="H149" s="77"/>
      <c r="I149" s="86"/>
      <c r="J149" s="200"/>
    </row>
    <row r="150" spans="2:10" s="87" customFormat="1" ht="16.5" customHeight="1">
      <c r="B150" s="133"/>
      <c r="C150" s="77"/>
      <c r="D150" s="77"/>
      <c r="E150" s="77"/>
      <c r="F150" s="77"/>
      <c r="G150" s="77"/>
      <c r="H150" s="77"/>
      <c r="I150" s="86"/>
      <c r="J150" s="200"/>
    </row>
    <row r="151" spans="2:10" s="87" customFormat="1" ht="16.5" customHeight="1">
      <c r="B151" s="133"/>
      <c r="C151" s="77"/>
      <c r="D151" s="77"/>
      <c r="E151" s="77"/>
      <c r="F151" s="77"/>
      <c r="G151" s="77"/>
      <c r="H151" s="77"/>
      <c r="I151" s="86"/>
      <c r="J151" s="200"/>
    </row>
    <row r="152" spans="2:10" s="87" customFormat="1" ht="16.5" customHeight="1">
      <c r="B152" s="133"/>
      <c r="C152" s="77"/>
      <c r="D152" s="77"/>
      <c r="E152" s="77"/>
      <c r="F152" s="77"/>
      <c r="G152" s="77"/>
      <c r="H152" s="77"/>
      <c r="I152" s="86"/>
      <c r="J152" s="200"/>
    </row>
    <row r="153" spans="2:10" s="87" customFormat="1" ht="16.5" customHeight="1">
      <c r="B153" s="133"/>
      <c r="C153" s="77"/>
      <c r="D153" s="77"/>
      <c r="E153" s="77"/>
      <c r="F153" s="77"/>
      <c r="G153" s="77"/>
      <c r="H153" s="77"/>
      <c r="I153" s="86"/>
      <c r="J153" s="200"/>
    </row>
    <row r="154" spans="2:10" s="87" customFormat="1" ht="16.5" customHeight="1">
      <c r="B154" s="133"/>
      <c r="C154" s="77"/>
      <c r="D154" s="77"/>
      <c r="E154" s="77"/>
      <c r="F154" s="77"/>
      <c r="G154" s="77"/>
      <c r="H154" s="77"/>
      <c r="I154" s="86"/>
      <c r="J154" s="200"/>
    </row>
    <row r="155" spans="2:10" s="87" customFormat="1" ht="16.5" customHeight="1">
      <c r="B155" s="133"/>
      <c r="C155" s="77"/>
      <c r="D155" s="77"/>
      <c r="E155" s="77"/>
      <c r="F155" s="77"/>
      <c r="G155" s="77"/>
      <c r="H155" s="77"/>
      <c r="I155" s="86"/>
      <c r="J155" s="200"/>
    </row>
    <row r="156" spans="2:10" s="87" customFormat="1" ht="16.5" customHeight="1">
      <c r="B156" s="133"/>
      <c r="C156" s="77"/>
      <c r="D156" s="77"/>
      <c r="E156" s="77"/>
      <c r="F156" s="77"/>
      <c r="G156" s="77"/>
      <c r="H156" s="77"/>
      <c r="I156" s="86"/>
      <c r="J156" s="200"/>
    </row>
    <row r="157" spans="2:10" s="87" customFormat="1" ht="16.5" customHeight="1">
      <c r="B157" s="133"/>
      <c r="C157" s="77"/>
      <c r="D157" s="77"/>
      <c r="E157" s="77"/>
      <c r="F157" s="77"/>
      <c r="G157" s="77"/>
      <c r="H157" s="77"/>
      <c r="I157" s="86"/>
      <c r="J157" s="200"/>
    </row>
    <row r="158" spans="2:10" s="87" customFormat="1" ht="16.5" customHeight="1">
      <c r="B158" s="133"/>
      <c r="C158" s="77"/>
      <c r="D158" s="77"/>
      <c r="E158" s="77"/>
      <c r="F158" s="77"/>
      <c r="G158" s="77"/>
      <c r="H158" s="77"/>
      <c r="I158" s="86"/>
      <c r="J158" s="200"/>
    </row>
    <row r="159" spans="2:10" s="87" customFormat="1" ht="16.5" customHeight="1">
      <c r="B159" s="133"/>
      <c r="C159" s="77"/>
      <c r="D159" s="77"/>
      <c r="E159" s="77"/>
      <c r="F159" s="77"/>
      <c r="G159" s="77"/>
      <c r="H159" s="77"/>
      <c r="I159" s="86"/>
      <c r="J159" s="200"/>
    </row>
    <row r="160" spans="2:10" s="87" customFormat="1" ht="16.5" customHeight="1">
      <c r="B160" s="133"/>
      <c r="C160" s="77"/>
      <c r="D160" s="77"/>
      <c r="E160" s="77"/>
      <c r="F160" s="77"/>
      <c r="G160" s="77"/>
      <c r="H160" s="77"/>
      <c r="I160" s="86"/>
      <c r="J160" s="200"/>
    </row>
    <row r="161" spans="2:10" s="87" customFormat="1" ht="16.5" customHeight="1">
      <c r="B161" s="133"/>
      <c r="C161" s="77"/>
      <c r="D161" s="77"/>
      <c r="E161" s="77"/>
      <c r="F161" s="77"/>
      <c r="G161" s="77"/>
      <c r="H161" s="77"/>
      <c r="I161" s="86"/>
      <c r="J161" s="200"/>
    </row>
    <row r="162" spans="2:10" s="87" customFormat="1" ht="16.5" customHeight="1">
      <c r="B162" s="133"/>
      <c r="C162" s="77"/>
      <c r="D162" s="77"/>
      <c r="E162" s="77"/>
      <c r="F162" s="77"/>
      <c r="G162" s="77"/>
      <c r="H162" s="77"/>
      <c r="I162" s="86"/>
      <c r="J162" s="200"/>
    </row>
    <row r="163" spans="2:10" s="87" customFormat="1" ht="16.5" customHeight="1">
      <c r="B163" s="133"/>
      <c r="C163" s="77"/>
      <c r="D163" s="77"/>
      <c r="E163" s="77"/>
      <c r="F163" s="77"/>
      <c r="G163" s="77"/>
      <c r="H163" s="77"/>
      <c r="I163" s="86"/>
      <c r="J163" s="200"/>
    </row>
    <row r="164" spans="2:10" s="87" customFormat="1" ht="16.5" customHeight="1">
      <c r="B164" s="133"/>
      <c r="C164" s="77"/>
      <c r="D164" s="77"/>
      <c r="E164" s="77"/>
      <c r="F164" s="77"/>
      <c r="G164" s="77"/>
      <c r="H164" s="77"/>
      <c r="I164" s="86"/>
      <c r="J164" s="200"/>
    </row>
    <row r="165" spans="2:10" s="87" customFormat="1" ht="16.5" customHeight="1">
      <c r="B165" s="133"/>
      <c r="C165" s="77"/>
      <c r="D165" s="77"/>
      <c r="E165" s="77"/>
      <c r="F165" s="77"/>
      <c r="G165" s="77"/>
      <c r="H165" s="77"/>
      <c r="I165" s="86"/>
      <c r="J165" s="200"/>
    </row>
    <row r="166" spans="2:10" s="87" customFormat="1" ht="16.5" customHeight="1">
      <c r="B166" s="133"/>
      <c r="C166" s="77"/>
      <c r="D166" s="77"/>
      <c r="E166" s="77"/>
      <c r="F166" s="77"/>
      <c r="G166" s="77"/>
      <c r="H166" s="77"/>
      <c r="I166" s="86"/>
      <c r="J166" s="200"/>
    </row>
    <row r="167" spans="2:10" s="87" customFormat="1" ht="16.5" customHeight="1">
      <c r="B167" s="133"/>
      <c r="C167" s="77"/>
      <c r="D167" s="77"/>
      <c r="E167" s="77"/>
      <c r="F167" s="77"/>
      <c r="G167" s="77"/>
      <c r="H167" s="77"/>
      <c r="I167" s="86"/>
      <c r="J167" s="200"/>
    </row>
    <row r="168" spans="2:10" s="87" customFormat="1" ht="16.5" customHeight="1">
      <c r="B168" s="133"/>
      <c r="C168" s="77"/>
      <c r="D168" s="77"/>
      <c r="E168" s="77"/>
      <c r="F168" s="77"/>
      <c r="G168" s="77"/>
      <c r="H168" s="77"/>
      <c r="I168" s="86"/>
      <c r="J168" s="200"/>
    </row>
    <row r="169" spans="2:10" s="87" customFormat="1" ht="16.5" customHeight="1">
      <c r="B169" s="133"/>
      <c r="C169" s="77"/>
      <c r="D169" s="77"/>
      <c r="E169" s="77"/>
      <c r="F169" s="77"/>
      <c r="G169" s="77"/>
      <c r="H169" s="77"/>
      <c r="I169" s="86"/>
      <c r="J169" s="200"/>
    </row>
    <row r="170" spans="2:10" s="87" customFormat="1" ht="16.5" customHeight="1">
      <c r="B170" s="133"/>
      <c r="C170" s="77"/>
      <c r="D170" s="77"/>
      <c r="E170" s="77"/>
      <c r="F170" s="77"/>
      <c r="G170" s="77"/>
      <c r="H170" s="77"/>
      <c r="I170" s="86"/>
      <c r="J170" s="200"/>
    </row>
    <row r="171" spans="2:10" s="87" customFormat="1" ht="16.5" customHeight="1">
      <c r="B171" s="133"/>
      <c r="C171" s="77"/>
      <c r="D171" s="77"/>
      <c r="E171" s="77"/>
      <c r="F171" s="77"/>
      <c r="G171" s="77"/>
      <c r="H171" s="77"/>
      <c r="I171" s="86"/>
      <c r="J171" s="200"/>
    </row>
    <row r="172" spans="2:10" s="87" customFormat="1" ht="16.5" customHeight="1">
      <c r="B172" s="133"/>
      <c r="C172" s="77"/>
      <c r="D172" s="77"/>
      <c r="E172" s="77"/>
      <c r="F172" s="77"/>
      <c r="G172" s="77"/>
      <c r="H172" s="77"/>
      <c r="I172" s="86"/>
      <c r="J172" s="200"/>
    </row>
    <row r="173" spans="2:10" s="87" customFormat="1" ht="16.5" customHeight="1">
      <c r="B173" s="133"/>
      <c r="C173" s="77"/>
      <c r="D173" s="77"/>
      <c r="E173" s="77"/>
      <c r="F173" s="77"/>
      <c r="G173" s="77"/>
      <c r="H173" s="77"/>
      <c r="I173" s="86"/>
      <c r="J173" s="200"/>
    </row>
    <row r="174" spans="2:10" s="87" customFormat="1" ht="16.5" customHeight="1">
      <c r="B174" s="133"/>
      <c r="C174" s="77"/>
      <c r="D174" s="77"/>
      <c r="E174" s="77"/>
      <c r="F174" s="77"/>
      <c r="G174" s="77"/>
      <c r="H174" s="77"/>
      <c r="I174" s="86"/>
      <c r="J174" s="200"/>
    </row>
    <row r="175" spans="2:10" s="87" customFormat="1" ht="16.5" customHeight="1">
      <c r="B175" s="133"/>
      <c r="C175" s="77"/>
      <c r="D175" s="77"/>
      <c r="E175" s="77"/>
      <c r="F175" s="77"/>
      <c r="G175" s="77"/>
      <c r="H175" s="77"/>
      <c r="I175" s="86"/>
      <c r="J175" s="200"/>
    </row>
    <row r="176" spans="2:10" s="87" customFormat="1" ht="16.5" customHeight="1">
      <c r="B176" s="133"/>
      <c r="C176" s="77"/>
      <c r="D176" s="77"/>
      <c r="E176" s="77"/>
      <c r="F176" s="77"/>
      <c r="G176" s="77"/>
      <c r="H176" s="77"/>
      <c r="I176" s="86"/>
      <c r="J176" s="200"/>
    </row>
    <row r="177" spans="2:10" s="87" customFormat="1" ht="16.5" customHeight="1">
      <c r="B177" s="133"/>
      <c r="C177" s="77"/>
      <c r="D177" s="77"/>
      <c r="E177" s="77"/>
      <c r="F177" s="77"/>
      <c r="G177" s="77"/>
      <c r="H177" s="77"/>
      <c r="I177" s="86"/>
      <c r="J177" s="200"/>
    </row>
    <row r="178" spans="2:10" s="87" customFormat="1" ht="16.5" customHeight="1">
      <c r="B178" s="133"/>
      <c r="C178" s="77"/>
      <c r="D178" s="77"/>
      <c r="E178" s="77"/>
      <c r="F178" s="77"/>
      <c r="G178" s="77"/>
      <c r="H178" s="77"/>
      <c r="I178" s="86"/>
      <c r="J178" s="200"/>
    </row>
    <row r="179" spans="2:10" s="87" customFormat="1" ht="15">
      <c r="B179" s="88"/>
      <c r="C179" s="77"/>
      <c r="D179" s="77"/>
      <c r="E179" s="77"/>
      <c r="F179" s="77"/>
      <c r="G179" s="77"/>
      <c r="H179" s="77"/>
      <c r="I179" s="86"/>
      <c r="J179" s="201"/>
    </row>
    <row r="180" spans="2:9" ht="15">
      <c r="B180" s="88"/>
      <c r="I180" s="88"/>
    </row>
    <row r="181" spans="2:9" ht="15">
      <c r="B181" s="88"/>
      <c r="I181" s="88"/>
    </row>
  </sheetData>
  <sheetProtection algorithmName="SHA-512" hashValue="/ueVWjHG9oDVQmxC++qtUJut0xn87ZCCHKZtVSAimfPW24UfiiAVYWzWFTJom05aZ+V6D5cYl4UIrzsGrBeYJg==" saltValue="4VmesvYN/dEW9TUhUHnvTw==" spinCount="100000" sheet="1" objects="1" scenarios="1" formatCells="0" formatColumns="0" formatRows="0"/>
  <mergeCells count="8">
    <mergeCell ref="H2:H5"/>
    <mergeCell ref="B6:B23"/>
    <mergeCell ref="B2:B5"/>
    <mergeCell ref="C2:C5"/>
    <mergeCell ref="D2:D5"/>
    <mergeCell ref="E2:E5"/>
    <mergeCell ref="F2:F5"/>
    <mergeCell ref="G2:G5"/>
  </mergeCells>
  <printOptions/>
  <pageMargins left="0.7" right="0.7" top="0.75" bottom="0.75" header="0.3" footer="0.3"/>
  <pageSetup blackAndWhite="1" fitToHeight="1" fitToWidth="1" horizontalDpi="600" verticalDpi="600" orientation="portrait" paperSize="9" scale="5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  <pageSetUpPr fitToPage="1"/>
  </sheetPr>
  <dimension ref="A1:M197"/>
  <sheetViews>
    <sheetView workbookViewId="0" topLeftCell="A1">
      <pane xSplit="2" ySplit="5" topLeftCell="C30" activePane="bottomRight" state="frozen"/>
      <selection pane="topRight" activeCell="C1" sqref="C1"/>
      <selection pane="bottomLeft" activeCell="A6" sqref="A6"/>
      <selection pane="bottomRight" activeCell="G44" activeCellId="4" sqref="G7:G27 G28:G30 G32:G34 G40:G42 G44:G45"/>
    </sheetView>
  </sheetViews>
  <sheetFormatPr defaultColWidth="9.140625" defaultRowHeight="15"/>
  <cols>
    <col min="1" max="1" width="1.28515625" style="77" customWidth="1"/>
    <col min="2" max="2" width="23.8515625" style="77" customWidth="1"/>
    <col min="3" max="3" width="19.00390625" style="77" customWidth="1"/>
    <col min="4" max="4" width="64.8515625" style="77" customWidth="1"/>
    <col min="5" max="6" width="9.140625" style="77" customWidth="1"/>
    <col min="7" max="7" width="16.140625" style="77" customWidth="1"/>
    <col min="8" max="8" width="18.00390625" style="77" customWidth="1"/>
    <col min="9" max="9" width="9.140625" style="77" customWidth="1"/>
    <col min="10" max="10" width="27.140625" style="77" customWidth="1"/>
    <col min="11" max="11" width="14.00390625" style="77" customWidth="1"/>
    <col min="12" max="12" width="16.8515625" style="77" customWidth="1"/>
    <col min="13" max="13" width="19.57421875" style="77" customWidth="1"/>
    <col min="14" max="16384" width="9.140625" style="77" customWidth="1"/>
  </cols>
  <sheetData>
    <row r="1" spans="2:13" ht="15" thickBot="1">
      <c r="B1" s="138"/>
      <c r="C1" s="138"/>
      <c r="D1" s="138"/>
      <c r="E1" s="138"/>
      <c r="F1" s="138"/>
      <c r="G1" s="138"/>
      <c r="H1" s="138"/>
      <c r="J1" s="138"/>
      <c r="K1" s="139"/>
      <c r="L1" s="138"/>
      <c r="M1" s="138"/>
    </row>
    <row r="2" spans="2:13" s="84" customFormat="1" ht="15.75" customHeight="1">
      <c r="B2" s="272" t="s">
        <v>85</v>
      </c>
      <c r="C2" s="275" t="s">
        <v>2</v>
      </c>
      <c r="D2" s="278" t="s">
        <v>3</v>
      </c>
      <c r="E2" s="278" t="s">
        <v>4</v>
      </c>
      <c r="F2" s="275" t="s">
        <v>5</v>
      </c>
      <c r="G2" s="278" t="s">
        <v>6</v>
      </c>
      <c r="H2" s="269" t="s">
        <v>7</v>
      </c>
      <c r="I2" s="81"/>
      <c r="J2" s="140"/>
      <c r="K2" s="141"/>
      <c r="L2" s="142"/>
      <c r="M2" s="142"/>
    </row>
    <row r="3" spans="2:13" s="87" customFormat="1" ht="15">
      <c r="B3" s="273"/>
      <c r="C3" s="276"/>
      <c r="D3" s="279"/>
      <c r="E3" s="279"/>
      <c r="F3" s="276"/>
      <c r="G3" s="279"/>
      <c r="H3" s="270"/>
      <c r="I3" s="86"/>
      <c r="J3" s="140"/>
      <c r="K3" s="143"/>
      <c r="L3" s="144"/>
      <c r="M3" s="144"/>
    </row>
    <row r="4" spans="2:13" ht="14.25" customHeight="1">
      <c r="B4" s="273"/>
      <c r="C4" s="276"/>
      <c r="D4" s="279"/>
      <c r="E4" s="279"/>
      <c r="F4" s="276"/>
      <c r="G4" s="279"/>
      <c r="H4" s="270"/>
      <c r="I4" s="88"/>
      <c r="J4" s="145"/>
      <c r="K4" s="139"/>
      <c r="L4" s="138"/>
      <c r="M4" s="138"/>
    </row>
    <row r="5" spans="2:13" ht="24.75" customHeight="1" thickBot="1">
      <c r="B5" s="274"/>
      <c r="C5" s="277"/>
      <c r="D5" s="280"/>
      <c r="E5" s="280"/>
      <c r="F5" s="277"/>
      <c r="G5" s="280"/>
      <c r="H5" s="271"/>
      <c r="I5" s="88"/>
      <c r="J5" s="146"/>
      <c r="K5" s="147"/>
      <c r="L5" s="138"/>
      <c r="M5" s="138"/>
    </row>
    <row r="6" spans="2:13" ht="15" customHeight="1">
      <c r="B6" s="281" t="s">
        <v>27</v>
      </c>
      <c r="C6" s="148"/>
      <c r="D6" s="149" t="s">
        <v>16</v>
      </c>
      <c r="E6" s="149"/>
      <c r="F6" s="149"/>
      <c r="G6" s="149"/>
      <c r="H6" s="150"/>
      <c r="I6" s="88"/>
      <c r="J6" s="138"/>
      <c r="K6" s="147"/>
      <c r="L6" s="145"/>
      <c r="M6" s="138"/>
    </row>
    <row r="7" spans="2:13" ht="15">
      <c r="B7" s="282"/>
      <c r="C7" s="151"/>
      <c r="D7" s="152" t="s">
        <v>93</v>
      </c>
      <c r="E7" s="153" t="s">
        <v>0</v>
      </c>
      <c r="F7" s="153">
        <v>1</v>
      </c>
      <c r="G7" s="202">
        <v>0</v>
      </c>
      <c r="H7" s="154">
        <f aca="true" t="shared" si="0" ref="H7:H30">G7*F7</f>
        <v>0</v>
      </c>
      <c r="I7" s="88"/>
      <c r="J7" s="208"/>
      <c r="K7" s="147"/>
      <c r="L7" s="138"/>
      <c r="M7" s="138"/>
    </row>
    <row r="8" spans="2:11" ht="15">
      <c r="B8" s="282"/>
      <c r="C8" s="151"/>
      <c r="D8" s="152" t="s">
        <v>45</v>
      </c>
      <c r="E8" s="153" t="s">
        <v>0</v>
      </c>
      <c r="F8" s="153">
        <v>1</v>
      </c>
      <c r="G8" s="202">
        <v>0</v>
      </c>
      <c r="H8" s="154">
        <f t="shared" si="0"/>
        <v>0</v>
      </c>
      <c r="I8" s="88"/>
      <c r="J8" s="208"/>
      <c r="K8" s="88"/>
    </row>
    <row r="9" spans="2:12" ht="15" customHeight="1">
      <c r="B9" s="282"/>
      <c r="C9" s="151"/>
      <c r="D9" s="152" t="s">
        <v>60</v>
      </c>
      <c r="E9" s="153" t="s">
        <v>0</v>
      </c>
      <c r="F9" s="153">
        <v>2</v>
      </c>
      <c r="G9" s="202">
        <v>0</v>
      </c>
      <c r="H9" s="154">
        <f t="shared" si="0"/>
        <v>0</v>
      </c>
      <c r="I9" s="88"/>
      <c r="J9" s="208"/>
      <c r="L9" s="156"/>
    </row>
    <row r="10" spans="2:12" ht="15" customHeight="1">
      <c r="B10" s="282"/>
      <c r="C10" s="151"/>
      <c r="D10" s="152" t="s">
        <v>75</v>
      </c>
      <c r="E10" s="153" t="s">
        <v>0</v>
      </c>
      <c r="F10" s="153">
        <v>1</v>
      </c>
      <c r="G10" s="202">
        <v>0</v>
      </c>
      <c r="H10" s="154">
        <f t="shared" si="0"/>
        <v>0</v>
      </c>
      <c r="I10" s="88"/>
      <c r="J10" s="208"/>
      <c r="L10" s="156"/>
    </row>
    <row r="11" spans="2:12" ht="15" customHeight="1">
      <c r="B11" s="282"/>
      <c r="C11" s="151"/>
      <c r="D11" s="152" t="s">
        <v>64</v>
      </c>
      <c r="E11" s="153" t="s">
        <v>0</v>
      </c>
      <c r="F11" s="153">
        <v>1</v>
      </c>
      <c r="G11" s="202">
        <v>0</v>
      </c>
      <c r="H11" s="154">
        <f t="shared" si="0"/>
        <v>0</v>
      </c>
      <c r="I11" s="88"/>
      <c r="J11" s="208"/>
      <c r="L11" s="156"/>
    </row>
    <row r="12" spans="2:12" ht="15" customHeight="1">
      <c r="B12" s="282"/>
      <c r="C12" s="151"/>
      <c r="D12" s="152" t="s">
        <v>55</v>
      </c>
      <c r="E12" s="153" t="s">
        <v>0</v>
      </c>
      <c r="F12" s="153">
        <v>1</v>
      </c>
      <c r="G12" s="202">
        <v>0</v>
      </c>
      <c r="H12" s="154">
        <f t="shared" si="0"/>
        <v>0</v>
      </c>
      <c r="I12" s="88"/>
      <c r="J12" s="208"/>
      <c r="L12" s="156"/>
    </row>
    <row r="13" spans="2:12" ht="15" customHeight="1">
      <c r="B13" s="282"/>
      <c r="C13" s="151"/>
      <c r="D13" s="157" t="s">
        <v>47</v>
      </c>
      <c r="E13" s="153" t="s">
        <v>0</v>
      </c>
      <c r="F13" s="153">
        <v>4</v>
      </c>
      <c r="G13" s="202">
        <v>0</v>
      </c>
      <c r="H13" s="154">
        <f t="shared" si="0"/>
        <v>0</v>
      </c>
      <c r="I13" s="88"/>
      <c r="J13" s="208"/>
      <c r="L13" s="156"/>
    </row>
    <row r="14" spans="2:12" ht="15" customHeight="1">
      <c r="B14" s="282"/>
      <c r="C14" s="151"/>
      <c r="D14" s="158" t="s">
        <v>36</v>
      </c>
      <c r="E14" s="153" t="s">
        <v>0</v>
      </c>
      <c r="F14" s="153">
        <v>1</v>
      </c>
      <c r="G14" s="202">
        <v>0</v>
      </c>
      <c r="H14" s="154">
        <f t="shared" si="0"/>
        <v>0</v>
      </c>
      <c r="I14" s="88"/>
      <c r="J14" s="208"/>
      <c r="L14" s="156"/>
    </row>
    <row r="15" spans="2:12" s="162" customFormat="1" ht="15" customHeight="1">
      <c r="B15" s="282"/>
      <c r="C15" s="151"/>
      <c r="D15" s="158" t="s">
        <v>70</v>
      </c>
      <c r="E15" s="153" t="s">
        <v>10</v>
      </c>
      <c r="F15" s="159">
        <v>40</v>
      </c>
      <c r="G15" s="202">
        <v>0</v>
      </c>
      <c r="H15" s="154">
        <f t="shared" si="0"/>
        <v>0</v>
      </c>
      <c r="I15" s="160"/>
      <c r="J15" s="208"/>
      <c r="L15" s="161"/>
    </row>
    <row r="16" spans="2:12" s="162" customFormat="1" ht="15" customHeight="1">
      <c r="B16" s="282"/>
      <c r="C16" s="151"/>
      <c r="D16" s="158" t="s">
        <v>58</v>
      </c>
      <c r="E16" s="153" t="s">
        <v>0</v>
      </c>
      <c r="F16" s="153">
        <v>1</v>
      </c>
      <c r="G16" s="202">
        <v>0</v>
      </c>
      <c r="H16" s="154">
        <f t="shared" si="0"/>
        <v>0</v>
      </c>
      <c r="I16" s="160"/>
      <c r="J16" s="208"/>
      <c r="L16" s="161"/>
    </row>
    <row r="17" spans="2:12" s="162" customFormat="1" ht="15" customHeight="1">
      <c r="B17" s="282"/>
      <c r="C17" s="151"/>
      <c r="D17" s="158" t="s">
        <v>38</v>
      </c>
      <c r="E17" s="153" t="s">
        <v>0</v>
      </c>
      <c r="F17" s="153">
        <v>1</v>
      </c>
      <c r="G17" s="202">
        <v>0</v>
      </c>
      <c r="H17" s="154">
        <f t="shared" si="0"/>
        <v>0</v>
      </c>
      <c r="I17" s="160"/>
      <c r="J17" s="208"/>
      <c r="L17" s="161"/>
    </row>
    <row r="18" spans="2:12" s="162" customFormat="1" ht="15" customHeight="1">
      <c r="B18" s="282"/>
      <c r="C18" s="151"/>
      <c r="D18" s="158" t="s">
        <v>46</v>
      </c>
      <c r="E18" s="153" t="s">
        <v>0</v>
      </c>
      <c r="F18" s="153">
        <v>1</v>
      </c>
      <c r="G18" s="202">
        <v>0</v>
      </c>
      <c r="H18" s="154">
        <f t="shared" si="0"/>
        <v>0</v>
      </c>
      <c r="I18" s="160"/>
      <c r="J18" s="208"/>
      <c r="L18" s="161"/>
    </row>
    <row r="19" spans="1:12" s="162" customFormat="1" ht="15" customHeight="1">
      <c r="A19" s="162">
        <v>1</v>
      </c>
      <c r="B19" s="282"/>
      <c r="C19" s="151"/>
      <c r="D19" s="163" t="s">
        <v>71</v>
      </c>
      <c r="E19" s="164" t="s">
        <v>0</v>
      </c>
      <c r="F19" s="164">
        <v>1</v>
      </c>
      <c r="G19" s="202">
        <v>0</v>
      </c>
      <c r="H19" s="154">
        <f t="shared" si="0"/>
        <v>0</v>
      </c>
      <c r="I19" s="160"/>
      <c r="J19" s="208"/>
      <c r="L19" s="161"/>
    </row>
    <row r="20" spans="2:12" s="162" customFormat="1" ht="15" customHeight="1">
      <c r="B20" s="282"/>
      <c r="C20" s="151"/>
      <c r="D20" s="163" t="s">
        <v>94</v>
      </c>
      <c r="E20" s="164" t="s">
        <v>0</v>
      </c>
      <c r="F20" s="164">
        <v>1</v>
      </c>
      <c r="G20" s="202">
        <v>0</v>
      </c>
      <c r="H20" s="154">
        <f t="shared" si="0"/>
        <v>0</v>
      </c>
      <c r="I20" s="160"/>
      <c r="J20" s="208"/>
      <c r="L20" s="161"/>
    </row>
    <row r="21" spans="2:12" s="162" customFormat="1" ht="15" customHeight="1">
      <c r="B21" s="282"/>
      <c r="C21" s="151"/>
      <c r="D21" s="163" t="s">
        <v>95</v>
      </c>
      <c r="E21" s="164" t="s">
        <v>10</v>
      </c>
      <c r="F21" s="164">
        <v>60</v>
      </c>
      <c r="G21" s="202">
        <v>0</v>
      </c>
      <c r="H21" s="154">
        <f t="shared" si="0"/>
        <v>0</v>
      </c>
      <c r="I21" s="160"/>
      <c r="J21" s="208"/>
      <c r="L21" s="161"/>
    </row>
    <row r="22" spans="2:12" s="162" customFormat="1" ht="15" customHeight="1">
      <c r="B22" s="282"/>
      <c r="C22" s="151"/>
      <c r="D22" s="163" t="s">
        <v>30</v>
      </c>
      <c r="E22" s="164" t="s">
        <v>10</v>
      </c>
      <c r="F22" s="164">
        <v>80</v>
      </c>
      <c r="G22" s="202">
        <v>0</v>
      </c>
      <c r="H22" s="154">
        <f t="shared" si="0"/>
        <v>0</v>
      </c>
      <c r="I22" s="160"/>
      <c r="J22" s="208"/>
      <c r="L22" s="161"/>
    </row>
    <row r="23" spans="2:10" ht="15" customHeight="1">
      <c r="B23" s="282"/>
      <c r="C23" s="151"/>
      <c r="D23" s="163" t="s">
        <v>48</v>
      </c>
      <c r="E23" s="164" t="s">
        <v>0</v>
      </c>
      <c r="F23" s="164">
        <v>80</v>
      </c>
      <c r="G23" s="202">
        <v>0</v>
      </c>
      <c r="H23" s="154">
        <f t="shared" si="0"/>
        <v>0</v>
      </c>
      <c r="I23" s="88"/>
      <c r="J23" s="208"/>
    </row>
    <row r="24" spans="2:10" ht="15" customHeight="1">
      <c r="B24" s="282"/>
      <c r="C24" s="151"/>
      <c r="D24" s="163" t="s">
        <v>56</v>
      </c>
      <c r="E24" s="164" t="s">
        <v>10</v>
      </c>
      <c r="F24" s="164">
        <v>35</v>
      </c>
      <c r="G24" s="202">
        <v>0</v>
      </c>
      <c r="H24" s="154">
        <f t="shared" si="0"/>
        <v>0</v>
      </c>
      <c r="I24" s="88"/>
      <c r="J24" s="208"/>
    </row>
    <row r="25" spans="2:10" ht="15.75" customHeight="1">
      <c r="B25" s="282"/>
      <c r="C25" s="151"/>
      <c r="D25" s="163" t="s">
        <v>54</v>
      </c>
      <c r="E25" s="164" t="s">
        <v>10</v>
      </c>
      <c r="F25" s="164">
        <v>90</v>
      </c>
      <c r="G25" s="202">
        <v>0</v>
      </c>
      <c r="H25" s="154">
        <f t="shared" si="0"/>
        <v>0</v>
      </c>
      <c r="I25" s="88"/>
      <c r="J25" s="208"/>
    </row>
    <row r="26" spans="2:10" ht="15.75" customHeight="1">
      <c r="B26" s="282"/>
      <c r="C26" s="151"/>
      <c r="D26" s="158" t="s">
        <v>49</v>
      </c>
      <c r="E26" s="153" t="s">
        <v>0</v>
      </c>
      <c r="F26" s="159">
        <v>8</v>
      </c>
      <c r="G26" s="202">
        <v>0</v>
      </c>
      <c r="H26" s="154">
        <f t="shared" si="0"/>
        <v>0</v>
      </c>
      <c r="I26" s="88"/>
      <c r="J26" s="208"/>
    </row>
    <row r="27" spans="2:10" ht="15.75" customHeight="1">
      <c r="B27" s="282"/>
      <c r="C27" s="151"/>
      <c r="D27" s="158" t="s">
        <v>50</v>
      </c>
      <c r="E27" s="153" t="s">
        <v>0</v>
      </c>
      <c r="F27" s="159">
        <v>10</v>
      </c>
      <c r="G27" s="202">
        <v>0</v>
      </c>
      <c r="H27" s="154">
        <f t="shared" si="0"/>
        <v>0</v>
      </c>
      <c r="I27" s="88"/>
      <c r="J27" s="208"/>
    </row>
    <row r="28" spans="2:10" ht="15.75" customHeight="1">
      <c r="B28" s="282"/>
      <c r="C28" s="151"/>
      <c r="D28" s="158" t="s">
        <v>62</v>
      </c>
      <c r="E28" s="153" t="s">
        <v>0</v>
      </c>
      <c r="F28" s="159">
        <v>4</v>
      </c>
      <c r="G28" s="202">
        <v>0</v>
      </c>
      <c r="H28" s="154">
        <f t="shared" si="0"/>
        <v>0</v>
      </c>
      <c r="I28" s="88"/>
      <c r="J28" s="208"/>
    </row>
    <row r="29" spans="2:10" ht="15.75" customHeight="1">
      <c r="B29" s="282"/>
      <c r="C29" s="151"/>
      <c r="D29" s="158" t="s">
        <v>37</v>
      </c>
      <c r="E29" s="153" t="s">
        <v>0</v>
      </c>
      <c r="F29" s="159">
        <v>1</v>
      </c>
      <c r="G29" s="202">
        <v>0</v>
      </c>
      <c r="H29" s="154">
        <f t="shared" si="0"/>
        <v>0</v>
      </c>
      <c r="I29" s="88"/>
      <c r="J29" s="208"/>
    </row>
    <row r="30" spans="2:10" ht="15.75" customHeight="1" thickBot="1">
      <c r="B30" s="282"/>
      <c r="C30" s="151"/>
      <c r="D30" s="158" t="s">
        <v>51</v>
      </c>
      <c r="E30" s="153" t="s">
        <v>32</v>
      </c>
      <c r="F30" s="159">
        <v>1</v>
      </c>
      <c r="G30" s="202">
        <v>0</v>
      </c>
      <c r="H30" s="154">
        <f t="shared" si="0"/>
        <v>0</v>
      </c>
      <c r="I30" s="88"/>
      <c r="J30" s="208"/>
    </row>
    <row r="31" spans="2:10" ht="15.75" customHeight="1">
      <c r="B31" s="282"/>
      <c r="C31" s="165"/>
      <c r="D31" s="149" t="s">
        <v>105</v>
      </c>
      <c r="E31" s="149"/>
      <c r="F31" s="149"/>
      <c r="G31" s="149"/>
      <c r="H31" s="150"/>
      <c r="I31" s="88"/>
      <c r="J31" s="208"/>
    </row>
    <row r="32" spans="2:10" ht="15.75" customHeight="1">
      <c r="B32" s="282"/>
      <c r="C32" s="166"/>
      <c r="D32" s="167" t="s">
        <v>106</v>
      </c>
      <c r="E32" s="168" t="s">
        <v>0</v>
      </c>
      <c r="F32" s="168">
        <v>1</v>
      </c>
      <c r="G32" s="202">
        <v>0</v>
      </c>
      <c r="H32" s="169">
        <f>G32*F32</f>
        <v>0</v>
      </c>
      <c r="I32" s="88"/>
      <c r="J32" s="208"/>
    </row>
    <row r="33" spans="2:10" ht="15.75" customHeight="1">
      <c r="B33" s="282"/>
      <c r="C33" s="166"/>
      <c r="D33" s="163" t="s">
        <v>107</v>
      </c>
      <c r="E33" s="168" t="s">
        <v>0</v>
      </c>
      <c r="F33" s="168">
        <v>4</v>
      </c>
      <c r="G33" s="202">
        <v>0</v>
      </c>
      <c r="H33" s="169">
        <f>G33*F33</f>
        <v>0</v>
      </c>
      <c r="I33" s="88"/>
      <c r="J33" s="208"/>
    </row>
    <row r="34" spans="2:10" ht="15.75" customHeight="1" thickBot="1">
      <c r="B34" s="282"/>
      <c r="C34" s="166"/>
      <c r="D34" s="170" t="s">
        <v>108</v>
      </c>
      <c r="E34" s="171" t="s">
        <v>0</v>
      </c>
      <c r="F34" s="172">
        <v>92</v>
      </c>
      <c r="G34" s="202">
        <v>0</v>
      </c>
      <c r="H34" s="173">
        <f>G34*F34</f>
        <v>0</v>
      </c>
      <c r="I34" s="88"/>
      <c r="J34" s="208"/>
    </row>
    <row r="35" spans="2:10" ht="15.75" customHeight="1">
      <c r="B35" s="282"/>
      <c r="C35" s="151"/>
      <c r="D35" s="149" t="s">
        <v>18</v>
      </c>
      <c r="E35" s="149"/>
      <c r="F35" s="149"/>
      <c r="G35" s="149"/>
      <c r="H35" s="150"/>
      <c r="I35" s="88"/>
      <c r="J35" s="208"/>
    </row>
    <row r="36" spans="2:10" ht="15.75" customHeight="1">
      <c r="B36" s="282"/>
      <c r="C36" s="151"/>
      <c r="D36" s="174" t="s">
        <v>19</v>
      </c>
      <c r="E36" s="175" t="s">
        <v>15</v>
      </c>
      <c r="F36" s="176">
        <v>5</v>
      </c>
      <c r="G36" s="177">
        <f>0.05*(H40+H41+H42+H44)</f>
        <v>0</v>
      </c>
      <c r="H36" s="169">
        <f>G36</f>
        <v>0</v>
      </c>
      <c r="I36" s="88"/>
      <c r="J36" s="208"/>
    </row>
    <row r="37" spans="2:10" ht="15.75" customHeight="1" thickBot="1">
      <c r="B37" s="282"/>
      <c r="C37" s="244"/>
      <c r="D37" s="245" t="s">
        <v>20</v>
      </c>
      <c r="E37" s="246" t="s">
        <v>15</v>
      </c>
      <c r="F37" s="247">
        <v>1</v>
      </c>
      <c r="G37" s="248">
        <f>0.01*(H40+H41+H42+H44)</f>
        <v>0</v>
      </c>
      <c r="H37" s="249">
        <f>G37</f>
        <v>0</v>
      </c>
      <c r="I37" s="88"/>
      <c r="J37" s="208"/>
    </row>
    <row r="38" spans="2:10" ht="15.75" customHeight="1">
      <c r="B38" s="282"/>
      <c r="C38" s="179"/>
      <c r="D38" s="180" t="s">
        <v>8</v>
      </c>
      <c r="E38" s="180"/>
      <c r="F38" s="180"/>
      <c r="G38" s="180"/>
      <c r="H38" s="181"/>
      <c r="I38" s="88"/>
      <c r="J38" s="208"/>
    </row>
    <row r="39" spans="2:10" ht="15.75" customHeight="1">
      <c r="B39" s="282"/>
      <c r="C39" s="183"/>
      <c r="D39" s="184" t="s">
        <v>9</v>
      </c>
      <c r="E39" s="185"/>
      <c r="F39" s="185"/>
      <c r="G39" s="185"/>
      <c r="H39" s="186"/>
      <c r="I39" s="88"/>
      <c r="J39" s="208"/>
    </row>
    <row r="40" spans="2:10" ht="15.75" customHeight="1">
      <c r="B40" s="282"/>
      <c r="C40" s="183"/>
      <c r="D40" s="158" t="s">
        <v>72</v>
      </c>
      <c r="E40" s="187" t="s">
        <v>0</v>
      </c>
      <c r="F40" s="188">
        <v>1</v>
      </c>
      <c r="G40" s="202">
        <v>0</v>
      </c>
      <c r="H40" s="169">
        <f>G40</f>
        <v>0</v>
      </c>
      <c r="I40" s="88"/>
      <c r="J40" s="208"/>
    </row>
    <row r="41" spans="2:10" ht="15.75" customHeight="1">
      <c r="B41" s="282"/>
      <c r="C41" s="183"/>
      <c r="D41" s="157" t="s">
        <v>52</v>
      </c>
      <c r="E41" s="187" t="s">
        <v>0</v>
      </c>
      <c r="F41" s="188">
        <v>1</v>
      </c>
      <c r="G41" s="202">
        <v>0</v>
      </c>
      <c r="H41" s="169">
        <f>G41</f>
        <v>0</v>
      </c>
      <c r="I41" s="88"/>
      <c r="J41" s="208"/>
    </row>
    <row r="42" spans="2:10" ht="15.75" customHeight="1">
      <c r="B42" s="282"/>
      <c r="C42" s="183"/>
      <c r="D42" s="157" t="s">
        <v>53</v>
      </c>
      <c r="E42" s="187" t="s">
        <v>0</v>
      </c>
      <c r="F42" s="188">
        <v>1</v>
      </c>
      <c r="G42" s="202">
        <v>0</v>
      </c>
      <c r="H42" s="169">
        <f>G42</f>
        <v>0</v>
      </c>
      <c r="I42" s="88"/>
      <c r="J42" s="208"/>
    </row>
    <row r="43" spans="2:10" ht="15.75" customHeight="1">
      <c r="B43" s="282"/>
      <c r="C43" s="166"/>
      <c r="D43" s="184" t="s">
        <v>11</v>
      </c>
      <c r="E43" s="185"/>
      <c r="F43" s="185"/>
      <c r="G43" s="185"/>
      <c r="H43" s="186"/>
      <c r="I43" s="88"/>
      <c r="J43" s="208"/>
    </row>
    <row r="44" spans="2:10" s="87" customFormat="1" ht="16.5" customHeight="1">
      <c r="B44" s="282"/>
      <c r="C44" s="166"/>
      <c r="D44" s="174" t="s">
        <v>12</v>
      </c>
      <c r="E44" s="175" t="s">
        <v>1</v>
      </c>
      <c r="F44" s="176">
        <v>21</v>
      </c>
      <c r="G44" s="202">
        <v>0</v>
      </c>
      <c r="H44" s="169">
        <f>G44*F44</f>
        <v>0</v>
      </c>
      <c r="I44" s="86"/>
      <c r="J44" s="208"/>
    </row>
    <row r="45" spans="2:10" s="87" customFormat="1" ht="16.5" customHeight="1">
      <c r="B45" s="193"/>
      <c r="C45" s="166"/>
      <c r="D45" s="174" t="s">
        <v>21</v>
      </c>
      <c r="E45" s="175" t="s">
        <v>1</v>
      </c>
      <c r="F45" s="176">
        <v>5</v>
      </c>
      <c r="G45" s="202">
        <v>0</v>
      </c>
      <c r="H45" s="169">
        <f>G45*F45</f>
        <v>0</v>
      </c>
      <c r="I45" s="86"/>
      <c r="J45" s="208"/>
    </row>
    <row r="46" spans="2:10" s="87" customFormat="1" ht="16.5" customHeight="1">
      <c r="B46" s="193"/>
      <c r="C46" s="166"/>
      <c r="D46" s="184" t="s">
        <v>13</v>
      </c>
      <c r="E46" s="185"/>
      <c r="F46" s="185"/>
      <c r="G46" s="185"/>
      <c r="H46" s="186"/>
      <c r="I46" s="86"/>
      <c r="J46" s="208"/>
    </row>
    <row r="47" spans="2:10" s="87" customFormat="1" ht="16.5" customHeight="1">
      <c r="B47" s="193"/>
      <c r="C47" s="151"/>
      <c r="D47" s="158" t="s">
        <v>14</v>
      </c>
      <c r="E47" s="164" t="s">
        <v>15</v>
      </c>
      <c r="F47" s="194">
        <v>2</v>
      </c>
      <c r="G47" s="177">
        <f>0.02*(SUM(H7:H30)+H32)</f>
        <v>0</v>
      </c>
      <c r="H47" s="169">
        <f>G47</f>
        <v>0</v>
      </c>
      <c r="I47" s="86"/>
      <c r="J47" s="208"/>
    </row>
    <row r="48" spans="2:10" s="87" customFormat="1" ht="16.5" customHeight="1" thickBot="1">
      <c r="B48" s="195"/>
      <c r="C48" s="196"/>
      <c r="D48" s="197"/>
      <c r="E48" s="198"/>
      <c r="F48" s="198"/>
      <c r="G48" s="197"/>
      <c r="H48" s="199">
        <f>SUM(H7:H47)</f>
        <v>0</v>
      </c>
      <c r="I48" s="86"/>
      <c r="J48" s="200"/>
    </row>
    <row r="49" spans="2:10" s="87" customFormat="1" ht="16.5" customHeight="1">
      <c r="B49" s="133"/>
      <c r="C49" s="134"/>
      <c r="D49" s="135"/>
      <c r="E49" s="136"/>
      <c r="F49" s="136"/>
      <c r="G49" s="135"/>
      <c r="H49" s="135"/>
      <c r="I49" s="86"/>
      <c r="J49" s="200"/>
    </row>
    <row r="50" spans="2:10" s="87" customFormat="1" ht="16.5" customHeight="1">
      <c r="B50" s="133"/>
      <c r="C50" s="134"/>
      <c r="D50" s="135"/>
      <c r="E50" s="136"/>
      <c r="F50" s="136"/>
      <c r="G50" s="135"/>
      <c r="H50" s="135"/>
      <c r="I50" s="86"/>
      <c r="J50" s="200"/>
    </row>
    <row r="51" spans="2:10" s="87" customFormat="1" ht="16.5" customHeight="1">
      <c r="B51" s="133"/>
      <c r="C51" s="134"/>
      <c r="D51" s="135"/>
      <c r="E51" s="136"/>
      <c r="F51" s="136"/>
      <c r="G51" s="135"/>
      <c r="H51" s="135"/>
      <c r="I51" s="86"/>
      <c r="J51" s="200"/>
    </row>
    <row r="52" spans="2:10" s="87" customFormat="1" ht="16.5" customHeight="1">
      <c r="B52" s="133"/>
      <c r="C52" s="134"/>
      <c r="D52" s="135"/>
      <c r="E52" s="136"/>
      <c r="F52" s="136"/>
      <c r="G52" s="135"/>
      <c r="H52" s="135"/>
      <c r="I52" s="86"/>
      <c r="J52" s="200"/>
    </row>
    <row r="53" spans="2:10" s="87" customFormat="1" ht="16.5" customHeight="1">
      <c r="B53" s="133"/>
      <c r="C53" s="134"/>
      <c r="D53" s="135"/>
      <c r="E53" s="136"/>
      <c r="F53" s="136"/>
      <c r="G53" s="135"/>
      <c r="H53" s="135"/>
      <c r="I53" s="86"/>
      <c r="J53" s="200"/>
    </row>
    <row r="54" spans="2:10" s="87" customFormat="1" ht="16.5" customHeight="1">
      <c r="B54" s="133"/>
      <c r="C54" s="134"/>
      <c r="D54" s="135"/>
      <c r="E54" s="136"/>
      <c r="F54" s="136"/>
      <c r="G54" s="135"/>
      <c r="H54" s="135"/>
      <c r="I54" s="86"/>
      <c r="J54" s="200"/>
    </row>
    <row r="55" spans="2:10" s="87" customFormat="1" ht="16.5" customHeight="1">
      <c r="B55" s="133"/>
      <c r="C55" s="134"/>
      <c r="D55" s="135"/>
      <c r="E55" s="136"/>
      <c r="F55" s="136"/>
      <c r="G55" s="135"/>
      <c r="H55" s="135"/>
      <c r="I55" s="86"/>
      <c r="J55" s="200"/>
    </row>
    <row r="56" spans="2:10" s="87" customFormat="1" ht="16.5" customHeight="1">
      <c r="B56" s="133"/>
      <c r="C56" s="134"/>
      <c r="D56" s="135"/>
      <c r="E56" s="136"/>
      <c r="F56" s="136"/>
      <c r="G56" s="135"/>
      <c r="H56" s="135"/>
      <c r="I56" s="86"/>
      <c r="J56" s="200"/>
    </row>
    <row r="57" spans="2:10" s="87" customFormat="1" ht="16.5" customHeight="1">
      <c r="B57" s="133"/>
      <c r="C57" s="134"/>
      <c r="D57" s="135"/>
      <c r="E57" s="136"/>
      <c r="F57" s="136"/>
      <c r="G57" s="135"/>
      <c r="H57" s="135"/>
      <c r="I57" s="86"/>
      <c r="J57" s="200"/>
    </row>
    <row r="58" spans="2:10" s="87" customFormat="1" ht="16.5" customHeight="1">
      <c r="B58" s="133"/>
      <c r="C58" s="134"/>
      <c r="D58" s="135"/>
      <c r="E58" s="136"/>
      <c r="F58" s="136"/>
      <c r="G58" s="135"/>
      <c r="H58" s="135"/>
      <c r="I58" s="86"/>
      <c r="J58" s="200"/>
    </row>
    <row r="59" spans="2:10" s="87" customFormat="1" ht="16.5" customHeight="1">
      <c r="B59" s="133"/>
      <c r="C59" s="134"/>
      <c r="D59" s="135"/>
      <c r="E59" s="136"/>
      <c r="F59" s="136"/>
      <c r="G59" s="135"/>
      <c r="H59" s="135"/>
      <c r="I59" s="86"/>
      <c r="J59" s="200"/>
    </row>
    <row r="60" spans="2:10" s="87" customFormat="1" ht="16.5" customHeight="1">
      <c r="B60" s="133"/>
      <c r="C60" s="134"/>
      <c r="D60" s="135"/>
      <c r="E60" s="136"/>
      <c r="F60" s="136"/>
      <c r="G60" s="135"/>
      <c r="H60" s="135"/>
      <c r="I60" s="86"/>
      <c r="J60" s="200"/>
    </row>
    <row r="61" spans="2:10" s="87" customFormat="1" ht="16.5" customHeight="1">
      <c r="B61" s="133"/>
      <c r="C61" s="134"/>
      <c r="D61" s="135"/>
      <c r="E61" s="136"/>
      <c r="F61" s="136"/>
      <c r="G61" s="135"/>
      <c r="H61" s="135"/>
      <c r="I61" s="86"/>
      <c r="J61" s="200"/>
    </row>
    <row r="62" spans="2:10" s="87" customFormat="1" ht="16.5" customHeight="1">
      <c r="B62" s="133"/>
      <c r="C62" s="134"/>
      <c r="D62" s="135"/>
      <c r="E62" s="136"/>
      <c r="F62" s="136"/>
      <c r="G62" s="135"/>
      <c r="H62" s="135"/>
      <c r="I62" s="86"/>
      <c r="J62" s="200"/>
    </row>
    <row r="63" spans="2:10" s="87" customFormat="1" ht="16.5" customHeight="1">
      <c r="B63" s="133"/>
      <c r="C63" s="134"/>
      <c r="D63" s="135"/>
      <c r="E63" s="136"/>
      <c r="F63" s="136"/>
      <c r="G63" s="135"/>
      <c r="H63" s="135"/>
      <c r="I63" s="86"/>
      <c r="J63" s="200"/>
    </row>
    <row r="64" spans="2:10" s="87" customFormat="1" ht="16.5" customHeight="1">
      <c r="B64" s="133"/>
      <c r="C64" s="134"/>
      <c r="D64" s="135"/>
      <c r="E64" s="136"/>
      <c r="F64" s="136"/>
      <c r="G64" s="135"/>
      <c r="H64" s="135"/>
      <c r="I64" s="86"/>
      <c r="J64" s="200"/>
    </row>
    <row r="65" spans="2:10" s="87" customFormat="1" ht="16.5" customHeight="1">
      <c r="B65" s="133"/>
      <c r="C65" s="134"/>
      <c r="D65" s="135"/>
      <c r="E65" s="136"/>
      <c r="F65" s="136"/>
      <c r="G65" s="135"/>
      <c r="H65" s="135"/>
      <c r="I65" s="86"/>
      <c r="J65" s="200"/>
    </row>
    <row r="66" spans="2:10" s="87" customFormat="1" ht="16.5" customHeight="1">
      <c r="B66" s="133"/>
      <c r="C66" s="134"/>
      <c r="D66" s="135"/>
      <c r="E66" s="136"/>
      <c r="F66" s="136"/>
      <c r="G66" s="135"/>
      <c r="H66" s="135"/>
      <c r="I66" s="86"/>
      <c r="J66" s="200"/>
    </row>
    <row r="67" spans="2:10" s="87" customFormat="1" ht="16.5" customHeight="1">
      <c r="B67" s="133"/>
      <c r="C67" s="134"/>
      <c r="D67" s="135"/>
      <c r="E67" s="136"/>
      <c r="F67" s="136"/>
      <c r="G67" s="135"/>
      <c r="H67" s="135"/>
      <c r="I67" s="86"/>
      <c r="J67" s="200"/>
    </row>
    <row r="68" spans="2:10" s="87" customFormat="1" ht="16.5" customHeight="1">
      <c r="B68" s="133"/>
      <c r="C68" s="134"/>
      <c r="D68" s="135"/>
      <c r="E68" s="136"/>
      <c r="F68" s="136"/>
      <c r="G68" s="135"/>
      <c r="H68" s="135"/>
      <c r="I68" s="86"/>
      <c r="J68" s="200"/>
    </row>
    <row r="69" spans="2:10" s="87" customFormat="1" ht="16.5" customHeight="1">
      <c r="B69" s="133"/>
      <c r="C69" s="134"/>
      <c r="D69" s="135"/>
      <c r="E69" s="136"/>
      <c r="F69" s="136"/>
      <c r="G69" s="135"/>
      <c r="H69" s="135"/>
      <c r="I69" s="86"/>
      <c r="J69" s="200"/>
    </row>
    <row r="70" spans="2:10" s="87" customFormat="1" ht="16.5" customHeight="1">
      <c r="B70" s="133"/>
      <c r="C70" s="134"/>
      <c r="D70" s="135"/>
      <c r="E70" s="136"/>
      <c r="F70" s="136"/>
      <c r="G70" s="135"/>
      <c r="H70" s="135"/>
      <c r="I70" s="86"/>
      <c r="J70" s="200"/>
    </row>
    <row r="71" spans="2:10" s="87" customFormat="1" ht="16.5" customHeight="1">
      <c r="B71" s="133"/>
      <c r="C71" s="134"/>
      <c r="D71" s="135"/>
      <c r="E71" s="136"/>
      <c r="F71" s="136"/>
      <c r="G71" s="135"/>
      <c r="H71" s="135"/>
      <c r="I71" s="86"/>
      <c r="J71" s="200"/>
    </row>
    <row r="72" spans="2:10" s="87" customFormat="1" ht="16.5" customHeight="1">
      <c r="B72" s="133"/>
      <c r="C72" s="134"/>
      <c r="D72" s="135"/>
      <c r="E72" s="136"/>
      <c r="F72" s="136"/>
      <c r="G72" s="135"/>
      <c r="H72" s="135"/>
      <c r="I72" s="86"/>
      <c r="J72" s="200"/>
    </row>
    <row r="73" spans="2:10" s="87" customFormat="1" ht="16.5" customHeight="1">
      <c r="B73" s="133"/>
      <c r="C73" s="134"/>
      <c r="D73" s="135"/>
      <c r="E73" s="136"/>
      <c r="F73" s="136"/>
      <c r="G73" s="135"/>
      <c r="H73" s="135"/>
      <c r="I73" s="86"/>
      <c r="J73" s="200"/>
    </row>
    <row r="74" spans="2:10" s="87" customFormat="1" ht="16.5" customHeight="1">
      <c r="B74" s="133"/>
      <c r="C74" s="134"/>
      <c r="D74" s="135"/>
      <c r="E74" s="136"/>
      <c r="F74" s="136"/>
      <c r="G74" s="135"/>
      <c r="H74" s="135"/>
      <c r="I74" s="86"/>
      <c r="J74" s="200"/>
    </row>
    <row r="75" spans="2:10" s="87" customFormat="1" ht="16.5" customHeight="1">
      <c r="B75" s="133"/>
      <c r="C75" s="134"/>
      <c r="D75" s="135"/>
      <c r="E75" s="136"/>
      <c r="F75" s="136"/>
      <c r="G75" s="135"/>
      <c r="H75" s="135"/>
      <c r="I75" s="86"/>
      <c r="J75" s="200"/>
    </row>
    <row r="76" spans="2:10" s="87" customFormat="1" ht="16.5" customHeight="1">
      <c r="B76" s="133"/>
      <c r="C76" s="134"/>
      <c r="D76" s="135"/>
      <c r="E76" s="136"/>
      <c r="F76" s="136"/>
      <c r="G76" s="135"/>
      <c r="H76" s="135"/>
      <c r="I76" s="86"/>
      <c r="J76" s="200"/>
    </row>
    <row r="77" spans="2:10" s="87" customFormat="1" ht="16.5" customHeight="1">
      <c r="B77" s="133"/>
      <c r="C77" s="134"/>
      <c r="D77" s="135"/>
      <c r="E77" s="136"/>
      <c r="F77" s="136"/>
      <c r="G77" s="135"/>
      <c r="H77" s="135"/>
      <c r="I77" s="86"/>
      <c r="J77" s="200"/>
    </row>
    <row r="78" spans="2:10" s="87" customFormat="1" ht="16.5" customHeight="1">
      <c r="B78" s="133"/>
      <c r="C78" s="134"/>
      <c r="D78" s="135"/>
      <c r="E78" s="136"/>
      <c r="F78" s="136"/>
      <c r="G78" s="135"/>
      <c r="H78" s="135"/>
      <c r="I78" s="86"/>
      <c r="J78" s="200"/>
    </row>
    <row r="79" spans="2:10" s="87" customFormat="1" ht="16.5" customHeight="1">
      <c r="B79" s="133"/>
      <c r="C79" s="134"/>
      <c r="D79" s="135"/>
      <c r="E79" s="136"/>
      <c r="F79" s="136"/>
      <c r="G79" s="135"/>
      <c r="H79" s="135"/>
      <c r="I79" s="86"/>
      <c r="J79" s="200"/>
    </row>
    <row r="80" spans="2:10" s="87" customFormat="1" ht="16.5" customHeight="1">
      <c r="B80" s="133"/>
      <c r="C80" s="134"/>
      <c r="D80" s="135"/>
      <c r="E80" s="136"/>
      <c r="F80" s="136"/>
      <c r="G80" s="135"/>
      <c r="H80" s="135"/>
      <c r="I80" s="86"/>
      <c r="J80" s="200"/>
    </row>
    <row r="81" spans="2:10" s="87" customFormat="1" ht="16.5" customHeight="1">
      <c r="B81" s="133"/>
      <c r="C81" s="134"/>
      <c r="D81" s="135"/>
      <c r="E81" s="136"/>
      <c r="F81" s="136"/>
      <c r="G81" s="135"/>
      <c r="H81" s="135"/>
      <c r="I81" s="86"/>
      <c r="J81" s="200"/>
    </row>
    <row r="82" spans="2:10" s="87" customFormat="1" ht="16.5" customHeight="1">
      <c r="B82" s="133"/>
      <c r="C82" s="134"/>
      <c r="D82" s="135"/>
      <c r="E82" s="136"/>
      <c r="F82" s="136"/>
      <c r="G82" s="135"/>
      <c r="H82" s="135"/>
      <c r="I82" s="86"/>
      <c r="J82" s="200"/>
    </row>
    <row r="83" spans="2:10" s="87" customFormat="1" ht="16.5" customHeight="1">
      <c r="B83" s="133"/>
      <c r="C83" s="134"/>
      <c r="D83" s="135"/>
      <c r="E83" s="136"/>
      <c r="F83" s="136"/>
      <c r="G83" s="135"/>
      <c r="H83" s="135"/>
      <c r="I83" s="86"/>
      <c r="J83" s="200"/>
    </row>
    <row r="84" spans="2:10" s="87" customFormat="1" ht="16.5" customHeight="1">
      <c r="B84" s="133"/>
      <c r="C84" s="134"/>
      <c r="D84" s="135"/>
      <c r="E84" s="136"/>
      <c r="F84" s="136"/>
      <c r="G84" s="135"/>
      <c r="H84" s="135"/>
      <c r="I84" s="86"/>
      <c r="J84" s="200"/>
    </row>
    <row r="85" spans="2:10" s="87" customFormat="1" ht="16.5" customHeight="1">
      <c r="B85" s="133"/>
      <c r="C85" s="134"/>
      <c r="D85" s="135"/>
      <c r="E85" s="136"/>
      <c r="F85" s="136"/>
      <c r="G85" s="135"/>
      <c r="H85" s="135"/>
      <c r="I85" s="86"/>
      <c r="J85" s="200"/>
    </row>
    <row r="86" spans="2:10" s="87" customFormat="1" ht="16.5" customHeight="1">
      <c r="B86" s="133"/>
      <c r="C86" s="134"/>
      <c r="D86" s="135"/>
      <c r="E86" s="136"/>
      <c r="F86" s="136"/>
      <c r="G86" s="135"/>
      <c r="H86" s="135"/>
      <c r="I86" s="86"/>
      <c r="J86" s="200"/>
    </row>
    <row r="87" spans="2:10" s="87" customFormat="1" ht="16.5" customHeight="1">
      <c r="B87" s="133"/>
      <c r="C87" s="134"/>
      <c r="D87" s="135"/>
      <c r="E87" s="136"/>
      <c r="F87" s="136"/>
      <c r="G87" s="135"/>
      <c r="H87" s="135"/>
      <c r="I87" s="86"/>
      <c r="J87" s="200"/>
    </row>
    <row r="88" spans="2:10" s="87" customFormat="1" ht="16.5" customHeight="1">
      <c r="B88" s="133"/>
      <c r="C88" s="134"/>
      <c r="D88" s="135"/>
      <c r="E88" s="136"/>
      <c r="F88" s="136"/>
      <c r="G88" s="135"/>
      <c r="H88" s="135"/>
      <c r="I88" s="86"/>
      <c r="J88" s="200"/>
    </row>
    <row r="89" spans="2:10" s="87" customFormat="1" ht="16.5" customHeight="1">
      <c r="B89" s="133"/>
      <c r="C89" s="134"/>
      <c r="D89" s="135"/>
      <c r="E89" s="136"/>
      <c r="F89" s="136"/>
      <c r="G89" s="135"/>
      <c r="H89" s="135"/>
      <c r="I89" s="86"/>
      <c r="J89" s="200"/>
    </row>
    <row r="90" spans="2:10" s="87" customFormat="1" ht="16.5" customHeight="1">
      <c r="B90" s="133"/>
      <c r="C90" s="134"/>
      <c r="D90" s="135"/>
      <c r="E90" s="136"/>
      <c r="F90" s="136"/>
      <c r="G90" s="135"/>
      <c r="H90" s="135"/>
      <c r="I90" s="86"/>
      <c r="J90" s="200"/>
    </row>
    <row r="91" spans="2:10" s="87" customFormat="1" ht="16.5" customHeight="1">
      <c r="B91" s="133"/>
      <c r="C91" s="134"/>
      <c r="D91" s="135"/>
      <c r="E91" s="136"/>
      <c r="F91" s="136"/>
      <c r="G91" s="135"/>
      <c r="H91" s="135"/>
      <c r="I91" s="86"/>
      <c r="J91" s="200"/>
    </row>
    <row r="92" spans="2:10" s="87" customFormat="1" ht="16.5" customHeight="1">
      <c r="B92" s="133"/>
      <c r="C92" s="134"/>
      <c r="D92" s="135"/>
      <c r="E92" s="136"/>
      <c r="F92" s="136"/>
      <c r="G92" s="135"/>
      <c r="H92" s="135"/>
      <c r="I92" s="86"/>
      <c r="J92" s="200"/>
    </row>
    <row r="93" spans="2:10" s="87" customFormat="1" ht="16.5" customHeight="1">
      <c r="B93" s="133"/>
      <c r="C93" s="134"/>
      <c r="D93" s="135"/>
      <c r="E93" s="136"/>
      <c r="F93" s="136"/>
      <c r="G93" s="135"/>
      <c r="H93" s="135"/>
      <c r="I93" s="86"/>
      <c r="J93" s="200"/>
    </row>
    <row r="94" spans="2:10" s="87" customFormat="1" ht="16.5" customHeight="1">
      <c r="B94" s="133"/>
      <c r="C94" s="134"/>
      <c r="D94" s="135"/>
      <c r="E94" s="136"/>
      <c r="F94" s="136"/>
      <c r="G94" s="135"/>
      <c r="H94" s="135"/>
      <c r="I94" s="86"/>
      <c r="J94" s="200"/>
    </row>
    <row r="95" spans="2:10" s="87" customFormat="1" ht="16.5" customHeight="1">
      <c r="B95" s="133"/>
      <c r="C95" s="134"/>
      <c r="D95" s="135"/>
      <c r="E95" s="136"/>
      <c r="F95" s="136"/>
      <c r="G95" s="135"/>
      <c r="H95" s="135"/>
      <c r="I95" s="86"/>
      <c r="J95" s="200"/>
    </row>
    <row r="96" spans="2:10" s="87" customFormat="1" ht="16.5" customHeight="1">
      <c r="B96" s="133"/>
      <c r="C96" s="134"/>
      <c r="D96" s="135"/>
      <c r="E96" s="136"/>
      <c r="F96" s="136"/>
      <c r="G96" s="135"/>
      <c r="H96" s="135"/>
      <c r="I96" s="86"/>
      <c r="J96" s="200"/>
    </row>
    <row r="97" spans="2:10" s="87" customFormat="1" ht="16.5" customHeight="1">
      <c r="B97" s="133"/>
      <c r="C97" s="134"/>
      <c r="D97" s="135"/>
      <c r="E97" s="136"/>
      <c r="F97" s="136"/>
      <c r="G97" s="135"/>
      <c r="H97" s="135"/>
      <c r="I97" s="86"/>
      <c r="J97" s="200"/>
    </row>
    <row r="98" spans="2:10" s="87" customFormat="1" ht="16.5" customHeight="1">
      <c r="B98" s="133"/>
      <c r="C98" s="134"/>
      <c r="D98" s="135"/>
      <c r="E98" s="136"/>
      <c r="F98" s="136"/>
      <c r="G98" s="135"/>
      <c r="H98" s="135"/>
      <c r="I98" s="86"/>
      <c r="J98" s="200"/>
    </row>
    <row r="99" spans="2:10" s="87" customFormat="1" ht="16.5" customHeight="1">
      <c r="B99" s="133"/>
      <c r="C99" s="134"/>
      <c r="D99" s="135"/>
      <c r="E99" s="136"/>
      <c r="F99" s="136"/>
      <c r="G99" s="135"/>
      <c r="H99" s="135"/>
      <c r="I99" s="86"/>
      <c r="J99" s="200"/>
    </row>
    <row r="100" spans="2:10" s="87" customFormat="1" ht="16.5" customHeight="1">
      <c r="B100" s="133"/>
      <c r="C100" s="134"/>
      <c r="D100" s="135"/>
      <c r="E100" s="136"/>
      <c r="F100" s="136"/>
      <c r="G100" s="135"/>
      <c r="H100" s="135"/>
      <c r="I100" s="86"/>
      <c r="J100" s="200"/>
    </row>
    <row r="101" spans="2:10" s="87" customFormat="1" ht="16.5" customHeight="1">
      <c r="B101" s="133"/>
      <c r="C101" s="134"/>
      <c r="D101" s="135"/>
      <c r="E101" s="136"/>
      <c r="F101" s="136"/>
      <c r="G101" s="135"/>
      <c r="H101" s="135"/>
      <c r="I101" s="86"/>
      <c r="J101" s="200"/>
    </row>
    <row r="102" spans="2:10" s="87" customFormat="1" ht="16.5" customHeight="1">
      <c r="B102" s="133"/>
      <c r="C102" s="134"/>
      <c r="D102" s="135"/>
      <c r="E102" s="136"/>
      <c r="F102" s="136"/>
      <c r="G102" s="135"/>
      <c r="H102" s="135"/>
      <c r="I102" s="86"/>
      <c r="J102" s="200"/>
    </row>
    <row r="103" spans="2:10" s="87" customFormat="1" ht="16.5" customHeight="1">
      <c r="B103" s="133"/>
      <c r="C103" s="134"/>
      <c r="D103" s="135"/>
      <c r="E103" s="136"/>
      <c r="F103" s="136"/>
      <c r="G103" s="135"/>
      <c r="H103" s="135"/>
      <c r="I103" s="86"/>
      <c r="J103" s="200"/>
    </row>
    <row r="104" spans="2:10" s="87" customFormat="1" ht="16.5" customHeight="1">
      <c r="B104" s="133"/>
      <c r="C104" s="134"/>
      <c r="D104" s="135"/>
      <c r="E104" s="136"/>
      <c r="F104" s="136"/>
      <c r="G104" s="135"/>
      <c r="H104" s="135"/>
      <c r="I104" s="86"/>
      <c r="J104" s="200"/>
    </row>
    <row r="105" spans="2:10" s="87" customFormat="1" ht="16.5" customHeight="1">
      <c r="B105" s="133"/>
      <c r="C105" s="134"/>
      <c r="D105" s="135"/>
      <c r="E105" s="136"/>
      <c r="F105" s="136"/>
      <c r="G105" s="135"/>
      <c r="H105" s="135"/>
      <c r="I105" s="86"/>
      <c r="J105" s="200"/>
    </row>
    <row r="106" spans="2:10" s="87" customFormat="1" ht="16.5" customHeight="1">
      <c r="B106" s="133"/>
      <c r="C106" s="134"/>
      <c r="D106" s="135"/>
      <c r="E106" s="136"/>
      <c r="F106" s="136"/>
      <c r="G106" s="135"/>
      <c r="H106" s="135"/>
      <c r="I106" s="86"/>
      <c r="J106" s="200"/>
    </row>
    <row r="107" spans="2:10" s="87" customFormat="1" ht="16.5" customHeight="1">
      <c r="B107" s="133"/>
      <c r="C107" s="134"/>
      <c r="D107" s="135"/>
      <c r="E107" s="136"/>
      <c r="F107" s="136"/>
      <c r="G107" s="135"/>
      <c r="H107" s="135"/>
      <c r="I107" s="86"/>
      <c r="J107" s="200"/>
    </row>
    <row r="108" spans="2:10" s="87" customFormat="1" ht="16.5" customHeight="1">
      <c r="B108" s="133"/>
      <c r="C108" s="134"/>
      <c r="D108" s="135"/>
      <c r="E108" s="136"/>
      <c r="F108" s="136"/>
      <c r="G108" s="135"/>
      <c r="H108" s="135"/>
      <c r="I108" s="86"/>
      <c r="J108" s="200"/>
    </row>
    <row r="109" spans="2:10" s="87" customFormat="1" ht="16.5" customHeight="1">
      <c r="B109" s="133"/>
      <c r="C109" s="134"/>
      <c r="D109" s="135"/>
      <c r="E109" s="136"/>
      <c r="F109" s="136"/>
      <c r="G109" s="135"/>
      <c r="H109" s="135"/>
      <c r="I109" s="86"/>
      <c r="J109" s="200"/>
    </row>
    <row r="110" spans="2:10" s="87" customFormat="1" ht="16.5" customHeight="1">
      <c r="B110" s="133"/>
      <c r="C110" s="134"/>
      <c r="D110" s="135"/>
      <c r="E110" s="136"/>
      <c r="F110" s="136"/>
      <c r="G110" s="135"/>
      <c r="H110" s="135"/>
      <c r="I110" s="86"/>
      <c r="J110" s="200"/>
    </row>
    <row r="111" spans="2:10" s="87" customFormat="1" ht="16.5" customHeight="1">
      <c r="B111" s="133"/>
      <c r="C111" s="134"/>
      <c r="D111" s="135"/>
      <c r="E111" s="136"/>
      <c r="F111" s="136"/>
      <c r="G111" s="135"/>
      <c r="H111" s="135"/>
      <c r="I111" s="86"/>
      <c r="J111" s="200"/>
    </row>
    <row r="112" spans="2:10" s="87" customFormat="1" ht="16.5" customHeight="1">
      <c r="B112" s="133"/>
      <c r="C112" s="134"/>
      <c r="D112" s="135"/>
      <c r="E112" s="136"/>
      <c r="F112" s="136"/>
      <c r="G112" s="135"/>
      <c r="H112" s="135"/>
      <c r="I112" s="86"/>
      <c r="J112" s="200"/>
    </row>
    <row r="113" spans="2:10" s="87" customFormat="1" ht="16.5" customHeight="1">
      <c r="B113" s="133"/>
      <c r="C113" s="134"/>
      <c r="D113" s="135"/>
      <c r="E113" s="136"/>
      <c r="F113" s="136"/>
      <c r="G113" s="135"/>
      <c r="H113" s="135"/>
      <c r="I113" s="86"/>
      <c r="J113" s="200"/>
    </row>
    <row r="114" spans="2:10" s="87" customFormat="1" ht="16.5" customHeight="1">
      <c r="B114" s="133"/>
      <c r="C114" s="134"/>
      <c r="D114" s="135"/>
      <c r="E114" s="136"/>
      <c r="F114" s="136"/>
      <c r="G114" s="135"/>
      <c r="H114" s="135"/>
      <c r="I114" s="86"/>
      <c r="J114" s="200"/>
    </row>
    <row r="115" spans="2:10" s="87" customFormat="1" ht="16.5" customHeight="1">
      <c r="B115" s="133"/>
      <c r="C115" s="134"/>
      <c r="D115" s="135"/>
      <c r="E115" s="136"/>
      <c r="F115" s="136"/>
      <c r="G115" s="135"/>
      <c r="H115" s="135"/>
      <c r="I115" s="86"/>
      <c r="J115" s="200"/>
    </row>
    <row r="116" spans="2:10" s="87" customFormat="1" ht="16.5" customHeight="1">
      <c r="B116" s="133"/>
      <c r="C116" s="134"/>
      <c r="D116" s="135"/>
      <c r="E116" s="136"/>
      <c r="F116" s="136"/>
      <c r="G116" s="135"/>
      <c r="H116" s="135"/>
      <c r="I116" s="86"/>
      <c r="J116" s="200"/>
    </row>
    <row r="117" spans="2:10" s="87" customFormat="1" ht="16.5" customHeight="1">
      <c r="B117" s="133"/>
      <c r="C117" s="134"/>
      <c r="D117" s="135"/>
      <c r="E117" s="136"/>
      <c r="F117" s="136"/>
      <c r="G117" s="135"/>
      <c r="H117" s="135"/>
      <c r="I117" s="86"/>
      <c r="J117" s="200"/>
    </row>
    <row r="118" spans="2:10" s="87" customFormat="1" ht="16.5" customHeight="1">
      <c r="B118" s="133"/>
      <c r="C118" s="134"/>
      <c r="D118" s="135"/>
      <c r="E118" s="136"/>
      <c r="F118" s="136"/>
      <c r="G118" s="135"/>
      <c r="H118" s="135"/>
      <c r="I118" s="86"/>
      <c r="J118" s="200"/>
    </row>
    <row r="119" spans="2:10" s="87" customFormat="1" ht="16.5" customHeight="1">
      <c r="B119" s="133"/>
      <c r="C119" s="134"/>
      <c r="D119" s="135"/>
      <c r="E119" s="136"/>
      <c r="F119" s="136"/>
      <c r="G119" s="135"/>
      <c r="H119" s="135"/>
      <c r="I119" s="86"/>
      <c r="J119" s="200"/>
    </row>
    <row r="120" spans="2:10" s="87" customFormat="1" ht="16.5" customHeight="1">
      <c r="B120" s="133"/>
      <c r="C120" s="134"/>
      <c r="D120" s="135"/>
      <c r="E120" s="136"/>
      <c r="F120" s="136"/>
      <c r="G120" s="135"/>
      <c r="H120" s="135"/>
      <c r="I120" s="86"/>
      <c r="J120" s="200"/>
    </row>
    <row r="121" spans="2:10" s="87" customFormat="1" ht="16.5" customHeight="1">
      <c r="B121" s="133"/>
      <c r="C121" s="134"/>
      <c r="D121" s="135"/>
      <c r="E121" s="136"/>
      <c r="F121" s="136"/>
      <c r="G121" s="135"/>
      <c r="H121" s="135"/>
      <c r="I121" s="86"/>
      <c r="J121" s="200"/>
    </row>
    <row r="122" spans="2:10" s="87" customFormat="1" ht="16.5" customHeight="1">
      <c r="B122" s="133"/>
      <c r="C122" s="134"/>
      <c r="D122" s="135"/>
      <c r="E122" s="136"/>
      <c r="F122" s="136"/>
      <c r="G122" s="135"/>
      <c r="H122" s="135"/>
      <c r="I122" s="86"/>
      <c r="J122" s="200"/>
    </row>
    <row r="123" spans="2:10" s="87" customFormat="1" ht="16.5" customHeight="1">
      <c r="B123" s="133"/>
      <c r="C123" s="134"/>
      <c r="D123" s="135"/>
      <c r="E123" s="136"/>
      <c r="F123" s="136"/>
      <c r="G123" s="135"/>
      <c r="H123" s="135"/>
      <c r="I123" s="86"/>
      <c r="J123" s="200"/>
    </row>
    <row r="124" spans="2:10" s="87" customFormat="1" ht="16.5" customHeight="1">
      <c r="B124" s="133"/>
      <c r="C124" s="134"/>
      <c r="D124" s="135"/>
      <c r="E124" s="136"/>
      <c r="F124" s="136"/>
      <c r="G124" s="135"/>
      <c r="H124" s="135"/>
      <c r="I124" s="86"/>
      <c r="J124" s="200"/>
    </row>
    <row r="125" spans="2:10" s="87" customFormat="1" ht="16.5" customHeight="1">
      <c r="B125" s="133"/>
      <c r="C125" s="134"/>
      <c r="D125" s="135"/>
      <c r="E125" s="136"/>
      <c r="F125" s="136"/>
      <c r="G125" s="135"/>
      <c r="H125" s="135"/>
      <c r="I125" s="86"/>
      <c r="J125" s="200"/>
    </row>
    <row r="126" spans="2:10" s="87" customFormat="1" ht="16.5" customHeight="1">
      <c r="B126" s="133"/>
      <c r="C126" s="134"/>
      <c r="D126" s="135"/>
      <c r="E126" s="136"/>
      <c r="F126" s="136"/>
      <c r="G126" s="135"/>
      <c r="H126" s="135"/>
      <c r="I126" s="86"/>
      <c r="J126" s="200"/>
    </row>
    <row r="127" spans="2:10" s="87" customFormat="1" ht="16.5" customHeight="1">
      <c r="B127" s="133"/>
      <c r="C127" s="134"/>
      <c r="D127" s="135"/>
      <c r="E127" s="136"/>
      <c r="F127" s="136"/>
      <c r="G127" s="135"/>
      <c r="H127" s="135"/>
      <c r="I127" s="86"/>
      <c r="J127" s="200"/>
    </row>
    <row r="128" spans="2:10" s="87" customFormat="1" ht="16.5" customHeight="1">
      <c r="B128" s="133"/>
      <c r="C128" s="134"/>
      <c r="D128" s="135"/>
      <c r="E128" s="136"/>
      <c r="F128" s="136"/>
      <c r="G128" s="135"/>
      <c r="H128" s="135"/>
      <c r="I128" s="86"/>
      <c r="J128" s="200"/>
    </row>
    <row r="129" spans="2:10" s="87" customFormat="1" ht="16.5" customHeight="1">
      <c r="B129" s="133"/>
      <c r="C129" s="134"/>
      <c r="D129" s="135"/>
      <c r="E129" s="136"/>
      <c r="F129" s="136"/>
      <c r="G129" s="135"/>
      <c r="H129" s="135"/>
      <c r="I129" s="86"/>
      <c r="J129" s="200"/>
    </row>
    <row r="130" spans="2:10" s="87" customFormat="1" ht="16.5" customHeight="1">
      <c r="B130" s="133"/>
      <c r="C130" s="134"/>
      <c r="D130" s="135"/>
      <c r="E130" s="136"/>
      <c r="F130" s="136"/>
      <c r="G130" s="135"/>
      <c r="H130" s="135"/>
      <c r="I130" s="86"/>
      <c r="J130" s="200"/>
    </row>
    <row r="131" spans="2:10" s="87" customFormat="1" ht="16.5" customHeight="1">
      <c r="B131" s="133"/>
      <c r="C131" s="134"/>
      <c r="D131" s="135"/>
      <c r="E131" s="136"/>
      <c r="F131" s="136"/>
      <c r="G131" s="135"/>
      <c r="H131" s="135"/>
      <c r="I131" s="86"/>
      <c r="J131" s="200"/>
    </row>
    <row r="132" spans="2:10" s="87" customFormat="1" ht="16.5" customHeight="1">
      <c r="B132" s="133"/>
      <c r="C132" s="134"/>
      <c r="D132" s="135"/>
      <c r="E132" s="136"/>
      <c r="F132" s="136"/>
      <c r="G132" s="135"/>
      <c r="H132" s="135"/>
      <c r="I132" s="86"/>
      <c r="J132" s="200"/>
    </row>
    <row r="133" spans="2:10" s="87" customFormat="1" ht="16.5" customHeight="1">
      <c r="B133" s="133"/>
      <c r="C133" s="134"/>
      <c r="D133" s="135"/>
      <c r="E133" s="136"/>
      <c r="F133" s="136"/>
      <c r="G133" s="135"/>
      <c r="H133" s="135"/>
      <c r="I133" s="86"/>
      <c r="J133" s="200"/>
    </row>
    <row r="134" spans="2:10" s="87" customFormat="1" ht="16.5" customHeight="1">
      <c r="B134" s="133"/>
      <c r="C134" s="134"/>
      <c r="D134" s="135"/>
      <c r="E134" s="136"/>
      <c r="F134" s="136"/>
      <c r="G134" s="135"/>
      <c r="H134" s="135"/>
      <c r="I134" s="86"/>
      <c r="J134" s="200"/>
    </row>
    <row r="135" spans="2:10" s="87" customFormat="1" ht="16.5" customHeight="1">
      <c r="B135" s="133"/>
      <c r="C135" s="134"/>
      <c r="D135" s="135"/>
      <c r="E135" s="136"/>
      <c r="F135" s="136"/>
      <c r="G135" s="135"/>
      <c r="H135" s="135"/>
      <c r="I135" s="86"/>
      <c r="J135" s="200"/>
    </row>
    <row r="136" spans="2:10" s="87" customFormat="1" ht="16.5" customHeight="1">
      <c r="B136" s="133"/>
      <c r="C136" s="77"/>
      <c r="D136" s="77"/>
      <c r="E136" s="77"/>
      <c r="F136" s="77"/>
      <c r="G136" s="77"/>
      <c r="H136" s="77"/>
      <c r="I136" s="86"/>
      <c r="J136" s="200"/>
    </row>
    <row r="137" spans="2:10" s="87" customFormat="1" ht="16.5" customHeight="1">
      <c r="B137" s="133"/>
      <c r="C137" s="77"/>
      <c r="D137" s="77"/>
      <c r="E137" s="77"/>
      <c r="F137" s="77"/>
      <c r="G137" s="77"/>
      <c r="H137" s="77"/>
      <c r="I137" s="86"/>
      <c r="J137" s="200"/>
    </row>
    <row r="138" spans="2:10" s="87" customFormat="1" ht="16.5" customHeight="1">
      <c r="B138" s="133"/>
      <c r="C138" s="77"/>
      <c r="D138" s="77"/>
      <c r="E138" s="77"/>
      <c r="F138" s="77"/>
      <c r="G138" s="77"/>
      <c r="H138" s="77"/>
      <c r="I138" s="86"/>
      <c r="J138" s="200"/>
    </row>
    <row r="139" spans="2:10" s="87" customFormat="1" ht="16.5" customHeight="1">
      <c r="B139" s="133"/>
      <c r="C139" s="77"/>
      <c r="D139" s="77"/>
      <c r="E139" s="77"/>
      <c r="F139" s="77"/>
      <c r="G139" s="77"/>
      <c r="H139" s="77"/>
      <c r="I139" s="86"/>
      <c r="J139" s="200"/>
    </row>
    <row r="140" spans="2:10" s="87" customFormat="1" ht="16.5" customHeight="1">
      <c r="B140" s="133"/>
      <c r="C140" s="77"/>
      <c r="D140" s="77"/>
      <c r="E140" s="77"/>
      <c r="F140" s="77"/>
      <c r="G140" s="77"/>
      <c r="H140" s="77"/>
      <c r="I140" s="86"/>
      <c r="J140" s="200"/>
    </row>
    <row r="141" spans="2:10" s="87" customFormat="1" ht="16.5" customHeight="1">
      <c r="B141" s="133"/>
      <c r="C141" s="77"/>
      <c r="D141" s="77"/>
      <c r="E141" s="77"/>
      <c r="F141" s="77"/>
      <c r="G141" s="77"/>
      <c r="H141" s="77"/>
      <c r="I141" s="86"/>
      <c r="J141" s="200"/>
    </row>
    <row r="142" spans="2:10" s="87" customFormat="1" ht="16.5" customHeight="1">
      <c r="B142" s="133"/>
      <c r="C142" s="77"/>
      <c r="D142" s="77"/>
      <c r="E142" s="77"/>
      <c r="F142" s="77"/>
      <c r="G142" s="77"/>
      <c r="H142" s="77"/>
      <c r="I142" s="86"/>
      <c r="J142" s="200"/>
    </row>
    <row r="143" spans="2:10" s="87" customFormat="1" ht="16.5" customHeight="1">
      <c r="B143" s="133"/>
      <c r="C143" s="77"/>
      <c r="D143" s="77"/>
      <c r="E143" s="77"/>
      <c r="F143" s="77"/>
      <c r="G143" s="77"/>
      <c r="H143" s="77"/>
      <c r="I143" s="86"/>
      <c r="J143" s="200"/>
    </row>
    <row r="144" spans="2:10" s="87" customFormat="1" ht="16.5" customHeight="1">
      <c r="B144" s="133"/>
      <c r="C144" s="77"/>
      <c r="D144" s="77"/>
      <c r="E144" s="77"/>
      <c r="F144" s="77"/>
      <c r="G144" s="77"/>
      <c r="H144" s="77"/>
      <c r="I144" s="86"/>
      <c r="J144" s="200"/>
    </row>
    <row r="145" spans="2:10" s="87" customFormat="1" ht="16.5" customHeight="1">
      <c r="B145" s="133"/>
      <c r="C145" s="77"/>
      <c r="D145" s="77"/>
      <c r="E145" s="77"/>
      <c r="F145" s="77"/>
      <c r="G145" s="77"/>
      <c r="H145" s="77"/>
      <c r="I145" s="86"/>
      <c r="J145" s="200"/>
    </row>
    <row r="146" spans="2:10" s="87" customFormat="1" ht="16.5" customHeight="1">
      <c r="B146" s="133"/>
      <c r="C146" s="77"/>
      <c r="D146" s="77"/>
      <c r="E146" s="77"/>
      <c r="F146" s="77"/>
      <c r="G146" s="77"/>
      <c r="H146" s="77"/>
      <c r="I146" s="86"/>
      <c r="J146" s="200"/>
    </row>
    <row r="147" spans="2:10" s="87" customFormat="1" ht="16.5" customHeight="1">
      <c r="B147" s="133"/>
      <c r="C147" s="77"/>
      <c r="D147" s="77"/>
      <c r="E147" s="77"/>
      <c r="F147" s="77"/>
      <c r="G147" s="77"/>
      <c r="H147" s="77"/>
      <c r="I147" s="86"/>
      <c r="J147" s="200"/>
    </row>
    <row r="148" spans="2:10" s="87" customFormat="1" ht="16.5" customHeight="1">
      <c r="B148" s="133"/>
      <c r="C148" s="77"/>
      <c r="D148" s="77"/>
      <c r="E148" s="77"/>
      <c r="F148" s="77"/>
      <c r="G148" s="77"/>
      <c r="H148" s="77"/>
      <c r="I148" s="86"/>
      <c r="J148" s="200"/>
    </row>
    <row r="149" spans="2:10" s="87" customFormat="1" ht="16.5" customHeight="1">
      <c r="B149" s="133"/>
      <c r="C149" s="77"/>
      <c r="D149" s="77"/>
      <c r="E149" s="77"/>
      <c r="F149" s="77"/>
      <c r="G149" s="77"/>
      <c r="H149" s="77"/>
      <c r="I149" s="86"/>
      <c r="J149" s="200"/>
    </row>
    <row r="150" spans="2:10" s="87" customFormat="1" ht="16.5" customHeight="1">
      <c r="B150" s="133"/>
      <c r="C150" s="77"/>
      <c r="D150" s="77"/>
      <c r="E150" s="77"/>
      <c r="F150" s="77"/>
      <c r="G150" s="77"/>
      <c r="H150" s="77"/>
      <c r="I150" s="86"/>
      <c r="J150" s="200"/>
    </row>
    <row r="151" spans="2:10" s="87" customFormat="1" ht="16.5" customHeight="1">
      <c r="B151" s="133"/>
      <c r="C151" s="77"/>
      <c r="D151" s="77"/>
      <c r="E151" s="77"/>
      <c r="F151" s="77"/>
      <c r="G151" s="77"/>
      <c r="H151" s="77"/>
      <c r="I151" s="86"/>
      <c r="J151" s="200"/>
    </row>
    <row r="152" spans="2:10" s="87" customFormat="1" ht="16.5" customHeight="1">
      <c r="B152" s="133"/>
      <c r="C152" s="77"/>
      <c r="D152" s="77"/>
      <c r="E152" s="77"/>
      <c r="F152" s="77"/>
      <c r="G152" s="77"/>
      <c r="H152" s="77"/>
      <c r="I152" s="86"/>
      <c r="J152" s="200"/>
    </row>
    <row r="153" spans="2:10" s="87" customFormat="1" ht="16.5" customHeight="1">
      <c r="B153" s="133"/>
      <c r="C153" s="77"/>
      <c r="D153" s="77"/>
      <c r="E153" s="77"/>
      <c r="F153" s="77"/>
      <c r="G153" s="77"/>
      <c r="H153" s="77"/>
      <c r="I153" s="86"/>
      <c r="J153" s="200"/>
    </row>
    <row r="154" spans="2:10" s="87" customFormat="1" ht="16.5" customHeight="1">
      <c r="B154" s="133"/>
      <c r="C154" s="77"/>
      <c r="D154" s="77"/>
      <c r="E154" s="77"/>
      <c r="F154" s="77"/>
      <c r="G154" s="77"/>
      <c r="H154" s="77"/>
      <c r="I154" s="86"/>
      <c r="J154" s="200"/>
    </row>
    <row r="155" spans="2:10" s="87" customFormat="1" ht="16.5" customHeight="1">
      <c r="B155" s="133"/>
      <c r="C155" s="77"/>
      <c r="D155" s="77"/>
      <c r="E155" s="77"/>
      <c r="F155" s="77"/>
      <c r="G155" s="77"/>
      <c r="H155" s="77"/>
      <c r="I155" s="86"/>
      <c r="J155" s="200"/>
    </row>
    <row r="156" spans="2:10" s="87" customFormat="1" ht="16.5" customHeight="1">
      <c r="B156" s="133"/>
      <c r="C156" s="77"/>
      <c r="D156" s="77"/>
      <c r="E156" s="77"/>
      <c r="F156" s="77"/>
      <c r="G156" s="77"/>
      <c r="H156" s="77"/>
      <c r="I156" s="86"/>
      <c r="J156" s="200"/>
    </row>
    <row r="157" spans="2:10" s="87" customFormat="1" ht="16.5" customHeight="1">
      <c r="B157" s="133"/>
      <c r="C157" s="77"/>
      <c r="D157" s="77"/>
      <c r="E157" s="77"/>
      <c r="F157" s="77"/>
      <c r="G157" s="77"/>
      <c r="H157" s="77"/>
      <c r="I157" s="86"/>
      <c r="J157" s="200"/>
    </row>
    <row r="158" spans="2:10" s="87" customFormat="1" ht="16.5" customHeight="1">
      <c r="B158" s="133"/>
      <c r="C158" s="77"/>
      <c r="D158" s="77"/>
      <c r="E158" s="77"/>
      <c r="F158" s="77"/>
      <c r="G158" s="77"/>
      <c r="H158" s="77"/>
      <c r="I158" s="86"/>
      <c r="J158" s="200"/>
    </row>
    <row r="159" spans="2:10" s="87" customFormat="1" ht="16.5" customHeight="1">
      <c r="B159" s="133"/>
      <c r="C159" s="77"/>
      <c r="D159" s="77"/>
      <c r="E159" s="77"/>
      <c r="F159" s="77"/>
      <c r="G159" s="77"/>
      <c r="H159" s="77"/>
      <c r="I159" s="86"/>
      <c r="J159" s="200"/>
    </row>
    <row r="160" spans="2:10" s="87" customFormat="1" ht="16.5" customHeight="1">
      <c r="B160" s="133"/>
      <c r="C160" s="77"/>
      <c r="D160" s="77"/>
      <c r="E160" s="77"/>
      <c r="F160" s="77"/>
      <c r="G160" s="77"/>
      <c r="H160" s="77"/>
      <c r="I160" s="86"/>
      <c r="J160" s="200"/>
    </row>
    <row r="161" spans="2:10" s="87" customFormat="1" ht="16.5" customHeight="1">
      <c r="B161" s="133"/>
      <c r="C161" s="77"/>
      <c r="D161" s="77"/>
      <c r="E161" s="77"/>
      <c r="F161" s="77"/>
      <c r="G161" s="77"/>
      <c r="H161" s="77"/>
      <c r="I161" s="86"/>
      <c r="J161" s="200"/>
    </row>
    <row r="162" spans="2:10" s="87" customFormat="1" ht="16.5" customHeight="1">
      <c r="B162" s="133"/>
      <c r="C162" s="77"/>
      <c r="D162" s="77"/>
      <c r="E162" s="77"/>
      <c r="F162" s="77"/>
      <c r="G162" s="77"/>
      <c r="H162" s="77"/>
      <c r="I162" s="86"/>
      <c r="J162" s="200"/>
    </row>
    <row r="163" spans="2:10" s="87" customFormat="1" ht="16.5" customHeight="1">
      <c r="B163" s="133"/>
      <c r="C163" s="77"/>
      <c r="D163" s="77"/>
      <c r="E163" s="77"/>
      <c r="F163" s="77"/>
      <c r="G163" s="77"/>
      <c r="H163" s="77"/>
      <c r="I163" s="86"/>
      <c r="J163" s="200"/>
    </row>
    <row r="164" spans="2:10" s="87" customFormat="1" ht="16.5" customHeight="1">
      <c r="B164" s="133"/>
      <c r="C164" s="77"/>
      <c r="D164" s="77"/>
      <c r="E164" s="77"/>
      <c r="F164" s="77"/>
      <c r="G164" s="77"/>
      <c r="H164" s="77"/>
      <c r="I164" s="86"/>
      <c r="J164" s="200"/>
    </row>
    <row r="165" spans="2:10" s="87" customFormat="1" ht="16.5" customHeight="1">
      <c r="B165" s="133"/>
      <c r="C165" s="77"/>
      <c r="D165" s="77"/>
      <c r="E165" s="77"/>
      <c r="F165" s="77"/>
      <c r="G165" s="77"/>
      <c r="H165" s="77"/>
      <c r="I165" s="86"/>
      <c r="J165" s="200"/>
    </row>
    <row r="166" spans="2:10" s="87" customFormat="1" ht="16.5" customHeight="1">
      <c r="B166" s="133"/>
      <c r="C166" s="77"/>
      <c r="D166" s="77"/>
      <c r="E166" s="77"/>
      <c r="F166" s="77"/>
      <c r="G166" s="77"/>
      <c r="H166" s="77"/>
      <c r="I166" s="86"/>
      <c r="J166" s="200"/>
    </row>
    <row r="167" spans="2:10" s="87" customFormat="1" ht="16.5" customHeight="1">
      <c r="B167" s="133"/>
      <c r="C167" s="77"/>
      <c r="D167" s="77"/>
      <c r="E167" s="77"/>
      <c r="F167" s="77"/>
      <c r="G167" s="77"/>
      <c r="H167" s="77"/>
      <c r="I167" s="86"/>
      <c r="J167" s="200"/>
    </row>
    <row r="168" spans="2:10" s="87" customFormat="1" ht="16.5" customHeight="1">
      <c r="B168" s="133"/>
      <c r="C168" s="77"/>
      <c r="D168" s="77"/>
      <c r="E168" s="77"/>
      <c r="F168" s="77"/>
      <c r="G168" s="77"/>
      <c r="H168" s="77"/>
      <c r="I168" s="86"/>
      <c r="J168" s="200"/>
    </row>
    <row r="169" spans="2:10" s="87" customFormat="1" ht="16.5" customHeight="1">
      <c r="B169" s="133"/>
      <c r="C169" s="77"/>
      <c r="D169" s="77"/>
      <c r="E169" s="77"/>
      <c r="F169" s="77"/>
      <c r="G169" s="77"/>
      <c r="H169" s="77"/>
      <c r="I169" s="86"/>
      <c r="J169" s="200"/>
    </row>
    <row r="170" spans="2:10" s="87" customFormat="1" ht="16.5" customHeight="1">
      <c r="B170" s="133"/>
      <c r="C170" s="77"/>
      <c r="D170" s="77"/>
      <c r="E170" s="77"/>
      <c r="F170" s="77"/>
      <c r="G170" s="77"/>
      <c r="H170" s="77"/>
      <c r="I170" s="86"/>
      <c r="J170" s="200"/>
    </row>
    <row r="171" spans="2:10" s="87" customFormat="1" ht="16.5" customHeight="1">
      <c r="B171" s="133"/>
      <c r="C171" s="77"/>
      <c r="D171" s="77"/>
      <c r="E171" s="77"/>
      <c r="F171" s="77"/>
      <c r="G171" s="77"/>
      <c r="H171" s="77"/>
      <c r="I171" s="86"/>
      <c r="J171" s="200"/>
    </row>
    <row r="172" spans="2:10" s="87" customFormat="1" ht="16.5" customHeight="1">
      <c r="B172" s="133"/>
      <c r="C172" s="77"/>
      <c r="D172" s="77"/>
      <c r="E172" s="77"/>
      <c r="F172" s="77"/>
      <c r="G172" s="77"/>
      <c r="H172" s="77"/>
      <c r="I172" s="86"/>
      <c r="J172" s="200"/>
    </row>
    <row r="173" spans="2:10" s="87" customFormat="1" ht="16.5" customHeight="1">
      <c r="B173" s="133"/>
      <c r="C173" s="77"/>
      <c r="D173" s="77"/>
      <c r="E173" s="77"/>
      <c r="F173" s="77"/>
      <c r="G173" s="77"/>
      <c r="H173" s="77"/>
      <c r="I173" s="86"/>
      <c r="J173" s="200"/>
    </row>
    <row r="174" spans="2:10" s="87" customFormat="1" ht="16.5" customHeight="1">
      <c r="B174" s="133"/>
      <c r="C174" s="77"/>
      <c r="D174" s="77"/>
      <c r="E174" s="77"/>
      <c r="F174" s="77"/>
      <c r="G174" s="77"/>
      <c r="H174" s="77"/>
      <c r="I174" s="86"/>
      <c r="J174" s="200"/>
    </row>
    <row r="175" spans="2:10" s="87" customFormat="1" ht="16.5" customHeight="1">
      <c r="B175" s="133"/>
      <c r="C175" s="77"/>
      <c r="D175" s="77"/>
      <c r="E175" s="77"/>
      <c r="F175" s="77"/>
      <c r="G175" s="77"/>
      <c r="H175" s="77"/>
      <c r="I175" s="86"/>
      <c r="J175" s="200"/>
    </row>
    <row r="176" spans="2:10" s="87" customFormat="1" ht="16.5" customHeight="1">
      <c r="B176" s="133"/>
      <c r="C176" s="77"/>
      <c r="D176" s="77"/>
      <c r="E176" s="77"/>
      <c r="F176" s="77"/>
      <c r="G176" s="77"/>
      <c r="H176" s="77"/>
      <c r="I176" s="86"/>
      <c r="J176" s="200"/>
    </row>
    <row r="177" spans="2:10" s="87" customFormat="1" ht="16.5" customHeight="1">
      <c r="B177" s="133"/>
      <c r="C177" s="77"/>
      <c r="D177" s="77"/>
      <c r="E177" s="77"/>
      <c r="F177" s="77"/>
      <c r="G177" s="77"/>
      <c r="H177" s="77"/>
      <c r="I177" s="86"/>
      <c r="J177" s="200"/>
    </row>
    <row r="178" spans="2:10" s="87" customFormat="1" ht="16.5" customHeight="1">
      <c r="B178" s="133"/>
      <c r="C178" s="77"/>
      <c r="D178" s="77"/>
      <c r="E178" s="77"/>
      <c r="F178" s="77"/>
      <c r="G178" s="77"/>
      <c r="H178" s="77"/>
      <c r="I178" s="86"/>
      <c r="J178" s="200"/>
    </row>
    <row r="179" spans="2:10" s="87" customFormat="1" ht="16.5" customHeight="1">
      <c r="B179" s="133"/>
      <c r="C179" s="77"/>
      <c r="D179" s="77"/>
      <c r="E179" s="77"/>
      <c r="F179" s="77"/>
      <c r="G179" s="77"/>
      <c r="H179" s="77"/>
      <c r="I179" s="86"/>
      <c r="J179" s="200"/>
    </row>
    <row r="180" spans="2:10" s="87" customFormat="1" ht="16.5" customHeight="1">
      <c r="B180" s="133"/>
      <c r="C180" s="77"/>
      <c r="D180" s="77"/>
      <c r="E180" s="77"/>
      <c r="F180" s="77"/>
      <c r="G180" s="77"/>
      <c r="H180" s="77"/>
      <c r="I180" s="86"/>
      <c r="J180" s="200"/>
    </row>
    <row r="181" spans="2:10" s="87" customFormat="1" ht="16.5" customHeight="1">
      <c r="B181" s="133"/>
      <c r="C181" s="77"/>
      <c r="D181" s="77"/>
      <c r="E181" s="77"/>
      <c r="F181" s="77"/>
      <c r="G181" s="77"/>
      <c r="H181" s="77"/>
      <c r="I181" s="86"/>
      <c r="J181" s="200"/>
    </row>
    <row r="182" spans="2:10" s="87" customFormat="1" ht="16.5" customHeight="1">
      <c r="B182" s="133"/>
      <c r="C182" s="77"/>
      <c r="D182" s="77"/>
      <c r="E182" s="77"/>
      <c r="F182" s="77"/>
      <c r="G182" s="77"/>
      <c r="H182" s="77"/>
      <c r="I182" s="86"/>
      <c r="J182" s="200"/>
    </row>
    <row r="183" spans="2:10" s="87" customFormat="1" ht="16.5" customHeight="1">
      <c r="B183" s="133"/>
      <c r="C183" s="77"/>
      <c r="D183" s="77"/>
      <c r="E183" s="77"/>
      <c r="F183" s="77"/>
      <c r="G183" s="77"/>
      <c r="H183" s="77"/>
      <c r="I183" s="86"/>
      <c r="J183" s="200"/>
    </row>
    <row r="184" spans="2:10" s="87" customFormat="1" ht="16.5" customHeight="1">
      <c r="B184" s="133"/>
      <c r="C184" s="77"/>
      <c r="D184" s="77"/>
      <c r="E184" s="77"/>
      <c r="F184" s="77"/>
      <c r="G184" s="77"/>
      <c r="H184" s="77"/>
      <c r="I184" s="86"/>
      <c r="J184" s="200"/>
    </row>
    <row r="185" spans="2:10" s="87" customFormat="1" ht="16.5" customHeight="1">
      <c r="B185" s="133"/>
      <c r="C185" s="77"/>
      <c r="D185" s="77"/>
      <c r="E185" s="77"/>
      <c r="F185" s="77"/>
      <c r="G185" s="77"/>
      <c r="H185" s="77"/>
      <c r="I185" s="86"/>
      <c r="J185" s="200"/>
    </row>
    <row r="186" spans="2:10" s="87" customFormat="1" ht="16.5" customHeight="1">
      <c r="B186" s="133"/>
      <c r="C186" s="77"/>
      <c r="D186" s="77"/>
      <c r="E186" s="77"/>
      <c r="F186" s="77"/>
      <c r="G186" s="77"/>
      <c r="H186" s="77"/>
      <c r="I186" s="86"/>
      <c r="J186" s="200"/>
    </row>
    <row r="187" spans="2:10" s="87" customFormat="1" ht="16.5" customHeight="1">
      <c r="B187" s="133"/>
      <c r="C187" s="77"/>
      <c r="D187" s="77"/>
      <c r="E187" s="77"/>
      <c r="F187" s="77"/>
      <c r="G187" s="77"/>
      <c r="H187" s="77"/>
      <c r="I187" s="86"/>
      <c r="J187" s="200"/>
    </row>
    <row r="188" spans="2:10" s="87" customFormat="1" ht="16.5" customHeight="1">
      <c r="B188" s="133"/>
      <c r="C188" s="77"/>
      <c r="D188" s="77"/>
      <c r="E188" s="77"/>
      <c r="F188" s="77"/>
      <c r="G188" s="77"/>
      <c r="H188" s="77"/>
      <c r="I188" s="86"/>
      <c r="J188" s="200"/>
    </row>
    <row r="189" spans="2:10" s="87" customFormat="1" ht="16.5" customHeight="1">
      <c r="B189" s="133"/>
      <c r="C189" s="77"/>
      <c r="D189" s="77"/>
      <c r="E189" s="77"/>
      <c r="F189" s="77"/>
      <c r="G189" s="77"/>
      <c r="H189" s="77"/>
      <c r="I189" s="86"/>
      <c r="J189" s="200"/>
    </row>
    <row r="190" spans="2:10" s="87" customFormat="1" ht="16.5" customHeight="1">
      <c r="B190" s="133"/>
      <c r="C190" s="77"/>
      <c r="D190" s="77"/>
      <c r="E190" s="77"/>
      <c r="F190" s="77"/>
      <c r="G190" s="77"/>
      <c r="H190" s="77"/>
      <c r="I190" s="86"/>
      <c r="J190" s="200"/>
    </row>
    <row r="191" spans="2:10" s="87" customFormat="1" ht="16.5" customHeight="1">
      <c r="B191" s="133"/>
      <c r="C191" s="77"/>
      <c r="D191" s="77"/>
      <c r="E191" s="77"/>
      <c r="F191" s="77"/>
      <c r="G191" s="77"/>
      <c r="H191" s="77"/>
      <c r="I191" s="86"/>
      <c r="J191" s="200"/>
    </row>
    <row r="192" spans="2:10" s="87" customFormat="1" ht="16.5" customHeight="1">
      <c r="B192" s="133"/>
      <c r="C192" s="77"/>
      <c r="D192" s="77"/>
      <c r="E192" s="77"/>
      <c r="F192" s="77"/>
      <c r="G192" s="77"/>
      <c r="H192" s="77"/>
      <c r="I192" s="86"/>
      <c r="J192" s="200"/>
    </row>
    <row r="193" spans="2:10" s="87" customFormat="1" ht="16.5" customHeight="1">
      <c r="B193" s="133"/>
      <c r="C193" s="77"/>
      <c r="D193" s="77"/>
      <c r="E193" s="77"/>
      <c r="F193" s="77"/>
      <c r="G193" s="77"/>
      <c r="H193" s="77"/>
      <c r="I193" s="86"/>
      <c r="J193" s="200"/>
    </row>
    <row r="194" spans="2:10" s="87" customFormat="1" ht="16.5" customHeight="1">
      <c r="B194" s="133"/>
      <c r="C194" s="77"/>
      <c r="D194" s="77"/>
      <c r="E194" s="77"/>
      <c r="F194" s="77"/>
      <c r="G194" s="77"/>
      <c r="H194" s="77"/>
      <c r="I194" s="86"/>
      <c r="J194" s="200"/>
    </row>
    <row r="195" spans="2:10" s="87" customFormat="1" ht="15">
      <c r="B195" s="88"/>
      <c r="C195" s="77"/>
      <c r="D195" s="77"/>
      <c r="E195" s="77"/>
      <c r="F195" s="77"/>
      <c r="G195" s="77"/>
      <c r="H195" s="77"/>
      <c r="I195" s="86"/>
      <c r="J195" s="201"/>
    </row>
    <row r="196" spans="2:9" ht="15">
      <c r="B196" s="88"/>
      <c r="I196" s="88"/>
    </row>
    <row r="197" spans="2:9" ht="15">
      <c r="B197" s="88"/>
      <c r="I197" s="88"/>
    </row>
  </sheetData>
  <sheetProtection algorithmName="SHA-512" hashValue="JJBTAFNE3dXTTaMUWtMVzjWU7bhhDKkgMMjy5LZ3Z0MtePUrWmzV5gYVyggJVrE+oPUphVPGMJ1KMwvCY00ofQ==" saltValue="YRxU2J3EWw5aZDirL+gVSQ==" spinCount="100000" sheet="1" objects="1" scenarios="1" formatCells="0" formatColumns="0" formatRows="0"/>
  <mergeCells count="8">
    <mergeCell ref="H2:H5"/>
    <mergeCell ref="B6:B44"/>
    <mergeCell ref="B2:B5"/>
    <mergeCell ref="C2:C5"/>
    <mergeCell ref="D2:D5"/>
    <mergeCell ref="E2:E5"/>
    <mergeCell ref="F2:F5"/>
    <mergeCell ref="G2:G5"/>
  </mergeCells>
  <printOptions/>
  <pageMargins left="0.7" right="0.7" top="0.75" bottom="0.75" header="0.3" footer="0.3"/>
  <pageSetup blackAndWhite="1" fitToHeight="1" fitToWidth="1" horizontalDpi="600" verticalDpi="600" orientation="portrait" paperSize="9" scale="5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  <pageSetUpPr fitToPage="1"/>
  </sheetPr>
  <dimension ref="B1:L181"/>
  <sheetViews>
    <sheetView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G20" activeCellId="3" sqref="G7:G10 G17 G18 G20"/>
    </sheetView>
  </sheetViews>
  <sheetFormatPr defaultColWidth="9.140625" defaultRowHeight="15"/>
  <cols>
    <col min="1" max="1" width="1.28515625" style="77" customWidth="1"/>
    <col min="2" max="2" width="23.8515625" style="77" customWidth="1"/>
    <col min="3" max="3" width="19.00390625" style="77" customWidth="1"/>
    <col min="4" max="4" width="78.140625" style="77" customWidth="1"/>
    <col min="5" max="6" width="9.140625" style="77" customWidth="1"/>
    <col min="7" max="7" width="16.140625" style="77" customWidth="1"/>
    <col min="8" max="8" width="18.00390625" style="77" customWidth="1"/>
    <col min="9" max="9" width="9.140625" style="77" customWidth="1"/>
    <col min="10" max="10" width="27.140625" style="77" customWidth="1"/>
    <col min="11" max="11" width="14.00390625" style="77" customWidth="1"/>
    <col min="12" max="12" width="16.8515625" style="77" customWidth="1"/>
    <col min="13" max="13" width="19.57421875" style="77" customWidth="1"/>
    <col min="14" max="16384" width="9.140625" style="77" customWidth="1"/>
  </cols>
  <sheetData>
    <row r="1" spans="2:11" ht="15" thickBot="1">
      <c r="B1" s="138"/>
      <c r="C1" s="138"/>
      <c r="D1" s="138"/>
      <c r="E1" s="138"/>
      <c r="F1" s="138"/>
      <c r="G1" s="138"/>
      <c r="H1" s="138"/>
      <c r="K1" s="79"/>
    </row>
    <row r="2" spans="2:11" s="84" customFormat="1" ht="15.75" customHeight="1">
      <c r="B2" s="272" t="s">
        <v>85</v>
      </c>
      <c r="C2" s="275" t="s">
        <v>2</v>
      </c>
      <c r="D2" s="278" t="s">
        <v>3</v>
      </c>
      <c r="E2" s="278" t="s">
        <v>4</v>
      </c>
      <c r="F2" s="275" t="s">
        <v>5</v>
      </c>
      <c r="G2" s="278" t="s">
        <v>6</v>
      </c>
      <c r="H2" s="269" t="s">
        <v>7</v>
      </c>
      <c r="I2" s="81"/>
      <c r="J2" s="203"/>
      <c r="K2" s="204"/>
    </row>
    <row r="3" spans="2:11" s="87" customFormat="1" ht="15">
      <c r="B3" s="273"/>
      <c r="C3" s="276"/>
      <c r="D3" s="279"/>
      <c r="E3" s="279"/>
      <c r="F3" s="276"/>
      <c r="G3" s="279"/>
      <c r="H3" s="270"/>
      <c r="I3" s="86"/>
      <c r="J3" s="203"/>
      <c r="K3" s="237"/>
    </row>
    <row r="4" spans="2:11" ht="14.25" customHeight="1">
      <c r="B4" s="273"/>
      <c r="C4" s="276"/>
      <c r="D4" s="279"/>
      <c r="E4" s="279"/>
      <c r="F4" s="276"/>
      <c r="G4" s="279"/>
      <c r="H4" s="270"/>
      <c r="I4" s="88"/>
      <c r="J4" s="205"/>
      <c r="K4" s="79"/>
    </row>
    <row r="5" spans="2:11" ht="24.75" customHeight="1" thickBot="1">
      <c r="B5" s="274"/>
      <c r="C5" s="277"/>
      <c r="D5" s="280"/>
      <c r="E5" s="280"/>
      <c r="F5" s="277"/>
      <c r="G5" s="280"/>
      <c r="H5" s="271"/>
      <c r="I5" s="88"/>
      <c r="J5" s="206"/>
      <c r="K5" s="88"/>
    </row>
    <row r="6" spans="2:12" ht="15" customHeight="1">
      <c r="B6" s="281" t="s">
        <v>28</v>
      </c>
      <c r="C6" s="148"/>
      <c r="D6" s="149" t="s">
        <v>16</v>
      </c>
      <c r="E6" s="149"/>
      <c r="F6" s="149"/>
      <c r="G6" s="149"/>
      <c r="H6" s="150"/>
      <c r="I6" s="88"/>
      <c r="K6" s="88"/>
      <c r="L6" s="205"/>
    </row>
    <row r="7" spans="2:12" ht="15" customHeight="1">
      <c r="B7" s="282"/>
      <c r="C7" s="151"/>
      <c r="D7" s="157" t="s">
        <v>31</v>
      </c>
      <c r="E7" s="187" t="s">
        <v>32</v>
      </c>
      <c r="F7" s="188">
        <v>92</v>
      </c>
      <c r="G7" s="202">
        <v>0</v>
      </c>
      <c r="H7" s="154">
        <f>G7*F7</f>
        <v>0</v>
      </c>
      <c r="I7" s="88"/>
      <c r="J7" s="250"/>
      <c r="K7" s="88"/>
      <c r="L7" s="205"/>
    </row>
    <row r="8" spans="2:12" ht="15" customHeight="1">
      <c r="B8" s="282"/>
      <c r="C8" s="151"/>
      <c r="D8" s="157" t="s">
        <v>39</v>
      </c>
      <c r="E8" s="187" t="s">
        <v>10</v>
      </c>
      <c r="F8" s="188">
        <v>400</v>
      </c>
      <c r="G8" s="202">
        <v>0</v>
      </c>
      <c r="H8" s="154">
        <f>G8*F8</f>
        <v>0</v>
      </c>
      <c r="I8" s="88"/>
      <c r="J8" s="250"/>
      <c r="K8" s="88"/>
      <c r="L8" s="205"/>
    </row>
    <row r="9" spans="2:11" ht="15">
      <c r="B9" s="282"/>
      <c r="C9" s="151"/>
      <c r="D9" s="157" t="s">
        <v>40</v>
      </c>
      <c r="E9" s="187" t="s">
        <v>10</v>
      </c>
      <c r="F9" s="188">
        <v>440</v>
      </c>
      <c r="G9" s="202">
        <v>0</v>
      </c>
      <c r="H9" s="154">
        <f>G9*F9</f>
        <v>0</v>
      </c>
      <c r="I9" s="88"/>
      <c r="J9" s="250"/>
      <c r="K9" s="88"/>
    </row>
    <row r="10" spans="2:12" ht="15" customHeight="1">
      <c r="B10" s="282"/>
      <c r="C10" s="151"/>
      <c r="D10" s="157" t="s">
        <v>90</v>
      </c>
      <c r="E10" s="187" t="s">
        <v>0</v>
      </c>
      <c r="F10" s="188">
        <v>1</v>
      </c>
      <c r="G10" s="202">
        <v>0</v>
      </c>
      <c r="H10" s="154">
        <f>G10*F10</f>
        <v>0</v>
      </c>
      <c r="I10" s="88"/>
      <c r="J10" s="250"/>
      <c r="L10" s="156"/>
    </row>
    <row r="11" spans="2:12" s="162" customFormat="1" ht="15" customHeight="1" thickBot="1">
      <c r="B11" s="282"/>
      <c r="C11" s="151"/>
      <c r="D11" s="158" t="s">
        <v>35</v>
      </c>
      <c r="E11" s="175" t="s">
        <v>15</v>
      </c>
      <c r="F11" s="176">
        <v>4</v>
      </c>
      <c r="G11" s="177">
        <f>0.04*(H7+H8+H9+H10)</f>
        <v>0</v>
      </c>
      <c r="H11" s="154">
        <f>G11</f>
        <v>0</v>
      </c>
      <c r="I11" s="160"/>
      <c r="J11" s="250"/>
      <c r="L11" s="161"/>
    </row>
    <row r="12" spans="2:12" s="162" customFormat="1" ht="15" customHeight="1">
      <c r="B12" s="282"/>
      <c r="C12" s="151"/>
      <c r="D12" s="149" t="s">
        <v>18</v>
      </c>
      <c r="E12" s="149"/>
      <c r="F12" s="149"/>
      <c r="G12" s="149"/>
      <c r="H12" s="150"/>
      <c r="I12" s="160"/>
      <c r="J12" s="250"/>
      <c r="L12" s="161"/>
    </row>
    <row r="13" spans="2:12" s="162" customFormat="1" ht="15" customHeight="1">
      <c r="B13" s="282"/>
      <c r="C13" s="151"/>
      <c r="D13" s="174" t="s">
        <v>19</v>
      </c>
      <c r="E13" s="175" t="s">
        <v>15</v>
      </c>
      <c r="F13" s="176">
        <v>4</v>
      </c>
      <c r="G13" s="177">
        <f>0.04*(H17+H18+H20)</f>
        <v>0</v>
      </c>
      <c r="H13" s="154">
        <f>G13</f>
        <v>0</v>
      </c>
      <c r="I13" s="160"/>
      <c r="J13" s="250"/>
      <c r="L13" s="161"/>
    </row>
    <row r="14" spans="2:12" s="162" customFormat="1" ht="15" customHeight="1" thickBot="1">
      <c r="B14" s="282"/>
      <c r="C14" s="151"/>
      <c r="D14" s="174" t="s">
        <v>20</v>
      </c>
      <c r="E14" s="175" t="s">
        <v>15</v>
      </c>
      <c r="F14" s="176">
        <v>1</v>
      </c>
      <c r="G14" s="248">
        <f>0.01*(H17+H18+H20)</f>
        <v>0</v>
      </c>
      <c r="H14" s="154">
        <f>G14</f>
        <v>0</v>
      </c>
      <c r="I14" s="160"/>
      <c r="J14" s="250"/>
      <c r="L14" s="161"/>
    </row>
    <row r="15" spans="2:10" ht="15.75" customHeight="1">
      <c r="B15" s="282"/>
      <c r="C15" s="179"/>
      <c r="D15" s="149" t="s">
        <v>8</v>
      </c>
      <c r="E15" s="149"/>
      <c r="F15" s="149"/>
      <c r="G15" s="149"/>
      <c r="H15" s="150"/>
      <c r="I15" s="88"/>
      <c r="J15" s="250"/>
    </row>
    <row r="16" spans="2:10" ht="15.75" customHeight="1">
      <c r="B16" s="282"/>
      <c r="C16" s="151"/>
      <c r="D16" s="184" t="s">
        <v>9</v>
      </c>
      <c r="E16" s="185"/>
      <c r="F16" s="185"/>
      <c r="G16" s="185"/>
      <c r="H16" s="186"/>
      <c r="I16" s="88"/>
      <c r="J16" s="250"/>
    </row>
    <row r="17" spans="2:10" ht="15.75" customHeight="1">
      <c r="B17" s="282"/>
      <c r="C17" s="151"/>
      <c r="D17" s="157" t="s">
        <v>41</v>
      </c>
      <c r="E17" s="187" t="s">
        <v>10</v>
      </c>
      <c r="F17" s="188">
        <f>F8+F9</f>
        <v>840</v>
      </c>
      <c r="G17" s="202">
        <v>0</v>
      </c>
      <c r="H17" s="154">
        <f>G17*F17</f>
        <v>0</v>
      </c>
      <c r="I17" s="88"/>
      <c r="J17" s="250"/>
    </row>
    <row r="18" spans="2:10" ht="15.75" customHeight="1">
      <c r="B18" s="282"/>
      <c r="C18" s="151"/>
      <c r="D18" s="189" t="s">
        <v>92</v>
      </c>
      <c r="E18" s="210" t="s">
        <v>0</v>
      </c>
      <c r="F18" s="191">
        <v>1</v>
      </c>
      <c r="G18" s="202">
        <v>0</v>
      </c>
      <c r="H18" s="154">
        <f>G18*F18</f>
        <v>0</v>
      </c>
      <c r="I18" s="88"/>
      <c r="J18" s="250"/>
    </row>
    <row r="19" spans="2:10" ht="15.75" customHeight="1">
      <c r="B19" s="282"/>
      <c r="C19" s="183"/>
      <c r="D19" s="184" t="s">
        <v>11</v>
      </c>
      <c r="E19" s="185"/>
      <c r="F19" s="185"/>
      <c r="G19" s="185"/>
      <c r="H19" s="186"/>
      <c r="I19" s="88"/>
      <c r="J19" s="250"/>
    </row>
    <row r="20" spans="2:10" ht="15.75" customHeight="1">
      <c r="B20" s="282"/>
      <c r="C20" s="183"/>
      <c r="D20" s="174" t="s">
        <v>12</v>
      </c>
      <c r="E20" s="175" t="s">
        <v>1</v>
      </c>
      <c r="F20" s="176">
        <v>14</v>
      </c>
      <c r="G20" s="202">
        <v>0</v>
      </c>
      <c r="H20" s="154">
        <f>G20*F20</f>
        <v>0</v>
      </c>
      <c r="I20" s="88"/>
      <c r="J20" s="250"/>
    </row>
    <row r="21" spans="2:10" ht="15.75" customHeight="1">
      <c r="B21" s="282"/>
      <c r="C21" s="192"/>
      <c r="D21" s="184" t="s">
        <v>13</v>
      </c>
      <c r="E21" s="185"/>
      <c r="F21" s="185"/>
      <c r="G21" s="185"/>
      <c r="H21" s="186"/>
      <c r="I21" s="88"/>
      <c r="J21" s="250"/>
    </row>
    <row r="22" spans="2:10" ht="15.75" customHeight="1">
      <c r="B22" s="282"/>
      <c r="C22" s="192"/>
      <c r="D22" s="158" t="s">
        <v>14</v>
      </c>
      <c r="E22" s="164" t="s">
        <v>15</v>
      </c>
      <c r="F22" s="194">
        <v>2</v>
      </c>
      <c r="G22" s="177">
        <f>0.02*(H7+H8+H9+H10+H11)</f>
        <v>0</v>
      </c>
      <c r="H22" s="154">
        <f>G22</f>
        <v>0</v>
      </c>
      <c r="I22" s="88"/>
      <c r="J22" s="250"/>
    </row>
    <row r="23" spans="2:9" ht="15.75" customHeight="1" thickBot="1">
      <c r="B23" s="284"/>
      <c r="C23" s="238"/>
      <c r="D23" s="239"/>
      <c r="E23" s="198"/>
      <c r="F23" s="240"/>
      <c r="G23" s="241"/>
      <c r="H23" s="199">
        <f>SUM(H7:H22)</f>
        <v>0</v>
      </c>
      <c r="I23" s="88"/>
    </row>
    <row r="24" spans="2:10" s="87" customFormat="1" ht="16.5" customHeight="1">
      <c r="B24" s="219"/>
      <c r="C24" s="134"/>
      <c r="D24" s="135"/>
      <c r="E24" s="136"/>
      <c r="F24" s="220"/>
      <c r="G24" s="135"/>
      <c r="H24" s="135"/>
      <c r="I24" s="86"/>
      <c r="J24" s="200"/>
    </row>
    <row r="25" spans="2:10" s="87" customFormat="1" ht="16.5" customHeight="1">
      <c r="B25" s="219"/>
      <c r="C25" s="134"/>
      <c r="D25" s="135"/>
      <c r="E25" s="136"/>
      <c r="F25" s="220"/>
      <c r="G25" s="135"/>
      <c r="H25" s="135"/>
      <c r="I25" s="86"/>
      <c r="J25" s="200"/>
    </row>
    <row r="26" spans="2:10" s="87" customFormat="1" ht="16.5" customHeight="1">
      <c r="B26" s="219"/>
      <c r="C26" s="134"/>
      <c r="D26" s="135"/>
      <c r="E26" s="136"/>
      <c r="F26" s="220"/>
      <c r="G26" s="135"/>
      <c r="H26" s="135"/>
      <c r="I26" s="86"/>
      <c r="J26" s="200"/>
    </row>
    <row r="27" spans="2:10" s="87" customFormat="1" ht="16.5" customHeight="1">
      <c r="B27" s="219"/>
      <c r="C27" s="134"/>
      <c r="D27" s="135"/>
      <c r="E27" s="136"/>
      <c r="F27" s="220"/>
      <c r="G27" s="135"/>
      <c r="H27" s="135"/>
      <c r="I27" s="86"/>
      <c r="J27" s="200"/>
    </row>
    <row r="28" spans="2:10" s="87" customFormat="1" ht="16.5" customHeight="1">
      <c r="B28" s="219"/>
      <c r="C28" s="134"/>
      <c r="D28" s="135"/>
      <c r="E28" s="136"/>
      <c r="F28" s="220"/>
      <c r="G28" s="135"/>
      <c r="H28" s="135"/>
      <c r="I28" s="86"/>
      <c r="J28" s="200"/>
    </row>
    <row r="29" spans="2:10" s="87" customFormat="1" ht="16.5" customHeight="1">
      <c r="B29" s="219"/>
      <c r="C29" s="134"/>
      <c r="D29" s="135"/>
      <c r="E29" s="136"/>
      <c r="F29" s="220"/>
      <c r="G29" s="135"/>
      <c r="H29" s="135"/>
      <c r="I29" s="86"/>
      <c r="J29" s="200"/>
    </row>
    <row r="30" spans="2:10" s="87" customFormat="1" ht="16.5" customHeight="1">
      <c r="B30" s="219"/>
      <c r="C30" s="134"/>
      <c r="D30" s="135"/>
      <c r="E30" s="136"/>
      <c r="F30" s="220"/>
      <c r="G30" s="135"/>
      <c r="H30" s="135"/>
      <c r="I30" s="86"/>
      <c r="J30" s="200"/>
    </row>
    <row r="31" spans="2:10" s="87" customFormat="1" ht="16.5" customHeight="1">
      <c r="B31" s="219"/>
      <c r="C31" s="134"/>
      <c r="D31" s="135"/>
      <c r="E31" s="136"/>
      <c r="F31" s="220"/>
      <c r="G31" s="135"/>
      <c r="H31" s="135"/>
      <c r="I31" s="86"/>
      <c r="J31" s="200"/>
    </row>
    <row r="32" spans="2:10" s="87" customFormat="1" ht="16.5" customHeight="1">
      <c r="B32" s="219"/>
      <c r="C32" s="134"/>
      <c r="D32" s="135"/>
      <c r="E32" s="136"/>
      <c r="F32" s="220"/>
      <c r="G32" s="135"/>
      <c r="H32" s="135"/>
      <c r="I32" s="86"/>
      <c r="J32" s="200"/>
    </row>
    <row r="33" spans="2:10" s="87" customFormat="1" ht="16.5" customHeight="1">
      <c r="B33" s="219"/>
      <c r="C33" s="134"/>
      <c r="D33" s="135"/>
      <c r="E33" s="136"/>
      <c r="F33" s="220"/>
      <c r="G33" s="135"/>
      <c r="H33" s="135"/>
      <c r="I33" s="86"/>
      <c r="J33" s="200"/>
    </row>
    <row r="34" spans="2:10" s="87" customFormat="1" ht="16.5" customHeight="1">
      <c r="B34" s="219"/>
      <c r="C34" s="134"/>
      <c r="D34" s="135"/>
      <c r="E34" s="136"/>
      <c r="F34" s="220"/>
      <c r="G34" s="135"/>
      <c r="H34" s="135"/>
      <c r="I34" s="86"/>
      <c r="J34" s="200"/>
    </row>
    <row r="35" spans="2:10" s="87" customFormat="1" ht="16.5" customHeight="1">
      <c r="B35" s="219"/>
      <c r="C35" s="134"/>
      <c r="D35" s="135"/>
      <c r="E35" s="136"/>
      <c r="F35" s="220"/>
      <c r="G35" s="135"/>
      <c r="H35" s="135"/>
      <c r="I35" s="86"/>
      <c r="J35" s="200"/>
    </row>
    <row r="36" spans="2:10" s="87" customFormat="1" ht="16.5" customHeight="1">
      <c r="B36" s="219"/>
      <c r="C36" s="134"/>
      <c r="D36" s="135"/>
      <c r="E36" s="136"/>
      <c r="F36" s="220"/>
      <c r="G36" s="135"/>
      <c r="H36" s="135"/>
      <c r="I36" s="86"/>
      <c r="J36" s="200"/>
    </row>
    <row r="37" spans="2:10" s="87" customFormat="1" ht="16.5" customHeight="1">
      <c r="B37" s="219"/>
      <c r="C37" s="134"/>
      <c r="D37" s="135"/>
      <c r="E37" s="136"/>
      <c r="F37" s="220"/>
      <c r="G37" s="135"/>
      <c r="H37" s="135"/>
      <c r="I37" s="86"/>
      <c r="J37" s="200"/>
    </row>
    <row r="38" spans="2:10" s="87" customFormat="1" ht="16.5" customHeight="1">
      <c r="B38" s="219"/>
      <c r="C38" s="134"/>
      <c r="D38" s="135"/>
      <c r="E38" s="136"/>
      <c r="F38" s="220"/>
      <c r="G38" s="135"/>
      <c r="H38" s="135"/>
      <c r="I38" s="86"/>
      <c r="J38" s="200"/>
    </row>
    <row r="39" spans="2:10" s="87" customFormat="1" ht="16.5" customHeight="1">
      <c r="B39" s="219"/>
      <c r="C39" s="134"/>
      <c r="D39" s="135"/>
      <c r="E39" s="136"/>
      <c r="F39" s="220"/>
      <c r="G39" s="135"/>
      <c r="H39" s="135"/>
      <c r="I39" s="86"/>
      <c r="J39" s="200"/>
    </row>
    <row r="40" spans="2:10" s="87" customFormat="1" ht="16.5" customHeight="1">
      <c r="B40" s="219"/>
      <c r="C40" s="134"/>
      <c r="D40" s="135"/>
      <c r="E40" s="136"/>
      <c r="F40" s="220"/>
      <c r="G40" s="135"/>
      <c r="H40" s="135"/>
      <c r="I40" s="86"/>
      <c r="J40" s="200"/>
    </row>
    <row r="41" spans="2:10" s="87" customFormat="1" ht="16.5" customHeight="1">
      <c r="B41" s="219"/>
      <c r="C41" s="134"/>
      <c r="D41" s="135"/>
      <c r="E41" s="136"/>
      <c r="F41" s="220"/>
      <c r="G41" s="135"/>
      <c r="H41" s="135"/>
      <c r="I41" s="86"/>
      <c r="J41" s="200"/>
    </row>
    <row r="42" spans="2:10" s="87" customFormat="1" ht="16.5" customHeight="1">
      <c r="B42" s="219"/>
      <c r="C42" s="134"/>
      <c r="D42" s="135"/>
      <c r="E42" s="136"/>
      <c r="F42" s="220"/>
      <c r="G42" s="135"/>
      <c r="H42" s="135"/>
      <c r="I42" s="86"/>
      <c r="J42" s="200"/>
    </row>
    <row r="43" spans="2:10" s="87" customFormat="1" ht="16.5" customHeight="1">
      <c r="B43" s="219"/>
      <c r="C43" s="134"/>
      <c r="D43" s="135"/>
      <c r="E43" s="136"/>
      <c r="F43" s="220"/>
      <c r="G43" s="135"/>
      <c r="H43" s="135"/>
      <c r="I43" s="86"/>
      <c r="J43" s="200"/>
    </row>
    <row r="44" spans="2:10" s="87" customFormat="1" ht="16.5" customHeight="1">
      <c r="B44" s="219"/>
      <c r="C44" s="134"/>
      <c r="D44" s="135"/>
      <c r="E44" s="136"/>
      <c r="F44" s="220"/>
      <c r="G44" s="135"/>
      <c r="H44" s="135"/>
      <c r="I44" s="86"/>
      <c r="J44" s="200"/>
    </row>
    <row r="45" spans="2:10" s="87" customFormat="1" ht="16.5" customHeight="1">
      <c r="B45" s="219"/>
      <c r="C45" s="134"/>
      <c r="D45" s="135"/>
      <c r="E45" s="136"/>
      <c r="F45" s="220"/>
      <c r="G45" s="135"/>
      <c r="H45" s="135"/>
      <c r="I45" s="86"/>
      <c r="J45" s="200"/>
    </row>
    <row r="46" spans="2:10" s="87" customFormat="1" ht="16.5" customHeight="1">
      <c r="B46" s="219"/>
      <c r="C46" s="134"/>
      <c r="D46" s="135"/>
      <c r="E46" s="136"/>
      <c r="F46" s="220"/>
      <c r="G46" s="135"/>
      <c r="H46" s="135"/>
      <c r="I46" s="86"/>
      <c r="J46" s="200"/>
    </row>
    <row r="47" spans="2:10" s="87" customFormat="1" ht="16.5" customHeight="1">
      <c r="B47" s="219"/>
      <c r="C47" s="134"/>
      <c r="D47" s="135"/>
      <c r="E47" s="136"/>
      <c r="F47" s="220"/>
      <c r="G47" s="135"/>
      <c r="H47" s="135"/>
      <c r="I47" s="86"/>
      <c r="J47" s="200"/>
    </row>
    <row r="48" spans="2:10" s="87" customFormat="1" ht="16.5" customHeight="1">
      <c r="B48" s="219"/>
      <c r="C48" s="134"/>
      <c r="D48" s="135"/>
      <c r="E48" s="136"/>
      <c r="F48" s="136"/>
      <c r="G48" s="135"/>
      <c r="H48" s="135"/>
      <c r="I48" s="86"/>
      <c r="J48" s="200"/>
    </row>
    <row r="49" spans="2:10" s="87" customFormat="1" ht="16.5" customHeight="1">
      <c r="B49" s="219"/>
      <c r="C49" s="134"/>
      <c r="D49" s="135"/>
      <c r="E49" s="136"/>
      <c r="F49" s="136"/>
      <c r="G49" s="135"/>
      <c r="H49" s="135"/>
      <c r="I49" s="86"/>
      <c r="J49" s="200"/>
    </row>
    <row r="50" spans="2:10" s="87" customFormat="1" ht="16.5" customHeight="1">
      <c r="B50" s="219"/>
      <c r="C50" s="134"/>
      <c r="D50" s="135"/>
      <c r="E50" s="136"/>
      <c r="F50" s="136"/>
      <c r="G50" s="135"/>
      <c r="H50" s="135"/>
      <c r="I50" s="86"/>
      <c r="J50" s="200"/>
    </row>
    <row r="51" spans="2:10" s="87" customFormat="1" ht="16.5" customHeight="1">
      <c r="B51" s="219"/>
      <c r="C51" s="134"/>
      <c r="D51" s="135"/>
      <c r="E51" s="136"/>
      <c r="F51" s="136"/>
      <c r="G51" s="135"/>
      <c r="H51" s="135"/>
      <c r="I51" s="86"/>
      <c r="J51" s="200"/>
    </row>
    <row r="52" spans="2:10" s="87" customFormat="1" ht="16.5" customHeight="1">
      <c r="B52" s="219"/>
      <c r="C52" s="134"/>
      <c r="D52" s="135"/>
      <c r="E52" s="136"/>
      <c r="F52" s="136"/>
      <c r="G52" s="135"/>
      <c r="H52" s="135"/>
      <c r="I52" s="86"/>
      <c r="J52" s="200"/>
    </row>
    <row r="53" spans="2:10" s="87" customFormat="1" ht="16.5" customHeight="1">
      <c r="B53" s="219"/>
      <c r="C53" s="134"/>
      <c r="D53" s="135"/>
      <c r="E53" s="136"/>
      <c r="F53" s="136"/>
      <c r="G53" s="135"/>
      <c r="H53" s="135"/>
      <c r="I53" s="86"/>
      <c r="J53" s="200"/>
    </row>
    <row r="54" spans="2:10" s="87" customFormat="1" ht="16.5" customHeight="1">
      <c r="B54" s="219"/>
      <c r="C54" s="134"/>
      <c r="D54" s="135"/>
      <c r="E54" s="136"/>
      <c r="F54" s="136"/>
      <c r="G54" s="135"/>
      <c r="H54" s="135"/>
      <c r="I54" s="86"/>
      <c r="J54" s="200"/>
    </row>
    <row r="55" spans="2:10" s="87" customFormat="1" ht="16.5" customHeight="1">
      <c r="B55" s="219"/>
      <c r="C55" s="134"/>
      <c r="D55" s="135"/>
      <c r="E55" s="136"/>
      <c r="F55" s="136"/>
      <c r="G55" s="135"/>
      <c r="H55" s="135"/>
      <c r="I55" s="86"/>
      <c r="J55" s="200"/>
    </row>
    <row r="56" spans="2:10" s="87" customFormat="1" ht="16.5" customHeight="1">
      <c r="B56" s="219"/>
      <c r="C56" s="134"/>
      <c r="D56" s="135"/>
      <c r="E56" s="136"/>
      <c r="F56" s="136"/>
      <c r="G56" s="135"/>
      <c r="H56" s="135"/>
      <c r="I56" s="86"/>
      <c r="J56" s="200"/>
    </row>
    <row r="57" spans="2:10" s="87" customFormat="1" ht="16.5" customHeight="1">
      <c r="B57" s="219"/>
      <c r="C57" s="134"/>
      <c r="D57" s="135"/>
      <c r="E57" s="136"/>
      <c r="F57" s="136"/>
      <c r="G57" s="135"/>
      <c r="H57" s="135"/>
      <c r="I57" s="86"/>
      <c r="J57" s="200"/>
    </row>
    <row r="58" spans="2:10" s="87" customFormat="1" ht="16.5" customHeight="1">
      <c r="B58" s="219"/>
      <c r="C58" s="134"/>
      <c r="D58" s="135"/>
      <c r="E58" s="136"/>
      <c r="F58" s="136"/>
      <c r="G58" s="135"/>
      <c r="H58" s="135"/>
      <c r="I58" s="86"/>
      <c r="J58" s="200"/>
    </row>
    <row r="59" spans="2:10" s="87" customFormat="1" ht="16.5" customHeight="1">
      <c r="B59" s="219"/>
      <c r="C59" s="134"/>
      <c r="D59" s="135"/>
      <c r="E59" s="136"/>
      <c r="F59" s="136"/>
      <c r="G59" s="135"/>
      <c r="H59" s="135"/>
      <c r="I59" s="86"/>
      <c r="J59" s="200"/>
    </row>
    <row r="60" spans="2:10" s="87" customFormat="1" ht="16.5" customHeight="1">
      <c r="B60" s="219"/>
      <c r="C60" s="134"/>
      <c r="D60" s="135"/>
      <c r="E60" s="136"/>
      <c r="F60" s="136"/>
      <c r="G60" s="135"/>
      <c r="H60" s="135"/>
      <c r="I60" s="86"/>
      <c r="J60" s="200"/>
    </row>
    <row r="61" spans="2:10" s="87" customFormat="1" ht="16.5" customHeight="1">
      <c r="B61" s="219"/>
      <c r="C61" s="134"/>
      <c r="D61" s="135"/>
      <c r="E61" s="136"/>
      <c r="F61" s="136"/>
      <c r="G61" s="135"/>
      <c r="H61" s="135"/>
      <c r="I61" s="86"/>
      <c r="J61" s="200"/>
    </row>
    <row r="62" spans="2:10" s="87" customFormat="1" ht="16.5" customHeight="1">
      <c r="B62" s="219"/>
      <c r="C62" s="134"/>
      <c r="D62" s="135"/>
      <c r="E62" s="136"/>
      <c r="F62" s="136"/>
      <c r="G62" s="135"/>
      <c r="H62" s="135"/>
      <c r="I62" s="86"/>
      <c r="J62" s="200"/>
    </row>
    <row r="63" spans="2:10" s="87" customFormat="1" ht="16.5" customHeight="1">
      <c r="B63" s="219"/>
      <c r="C63" s="134"/>
      <c r="D63" s="135"/>
      <c r="E63" s="136"/>
      <c r="F63" s="136"/>
      <c r="G63" s="135"/>
      <c r="H63" s="135"/>
      <c r="I63" s="86"/>
      <c r="J63" s="200"/>
    </row>
    <row r="64" spans="2:10" s="87" customFormat="1" ht="16.5" customHeight="1">
      <c r="B64" s="219"/>
      <c r="C64" s="134"/>
      <c r="D64" s="135"/>
      <c r="E64" s="136"/>
      <c r="F64" s="136"/>
      <c r="G64" s="135"/>
      <c r="H64" s="135"/>
      <c r="I64" s="86"/>
      <c r="J64" s="200"/>
    </row>
    <row r="65" spans="2:10" s="87" customFormat="1" ht="16.5" customHeight="1">
      <c r="B65" s="219"/>
      <c r="C65" s="134"/>
      <c r="D65" s="135"/>
      <c r="E65" s="136"/>
      <c r="F65" s="136"/>
      <c r="G65" s="135"/>
      <c r="H65" s="135"/>
      <c r="I65" s="86"/>
      <c r="J65" s="200"/>
    </row>
    <row r="66" spans="2:10" s="87" customFormat="1" ht="16.5" customHeight="1">
      <c r="B66" s="219"/>
      <c r="C66" s="134"/>
      <c r="D66" s="135"/>
      <c r="E66" s="136"/>
      <c r="F66" s="136"/>
      <c r="G66" s="135"/>
      <c r="H66" s="135"/>
      <c r="I66" s="86"/>
      <c r="J66" s="200"/>
    </row>
    <row r="67" spans="2:10" s="87" customFormat="1" ht="16.5" customHeight="1">
      <c r="B67" s="219"/>
      <c r="C67" s="134"/>
      <c r="D67" s="135"/>
      <c r="E67" s="136"/>
      <c r="F67" s="136"/>
      <c r="G67" s="135"/>
      <c r="H67" s="135"/>
      <c r="I67" s="86"/>
      <c r="J67" s="200"/>
    </row>
    <row r="68" spans="2:10" s="87" customFormat="1" ht="16.5" customHeight="1">
      <c r="B68" s="219"/>
      <c r="C68" s="134"/>
      <c r="D68" s="135"/>
      <c r="E68" s="136"/>
      <c r="F68" s="136"/>
      <c r="G68" s="135"/>
      <c r="H68" s="135"/>
      <c r="I68" s="86"/>
      <c r="J68" s="200"/>
    </row>
    <row r="69" spans="2:10" s="87" customFormat="1" ht="16.5" customHeight="1">
      <c r="B69" s="219"/>
      <c r="C69" s="134"/>
      <c r="D69" s="135"/>
      <c r="E69" s="136"/>
      <c r="F69" s="136"/>
      <c r="G69" s="135"/>
      <c r="H69" s="135"/>
      <c r="I69" s="86"/>
      <c r="J69" s="200"/>
    </row>
    <row r="70" spans="2:10" s="87" customFormat="1" ht="16.5" customHeight="1">
      <c r="B70" s="219"/>
      <c r="C70" s="134"/>
      <c r="D70" s="135"/>
      <c r="E70" s="136"/>
      <c r="F70" s="136"/>
      <c r="G70" s="135"/>
      <c r="H70" s="135"/>
      <c r="I70" s="86"/>
      <c r="J70" s="200"/>
    </row>
    <row r="71" spans="2:10" s="87" customFormat="1" ht="16.5" customHeight="1">
      <c r="B71" s="219"/>
      <c r="C71" s="134"/>
      <c r="D71" s="135"/>
      <c r="E71" s="136"/>
      <c r="F71" s="136"/>
      <c r="G71" s="135"/>
      <c r="H71" s="135"/>
      <c r="I71" s="86"/>
      <c r="J71" s="200"/>
    </row>
    <row r="72" spans="2:10" s="87" customFormat="1" ht="16.5" customHeight="1">
      <c r="B72" s="219"/>
      <c r="C72" s="134"/>
      <c r="D72" s="135"/>
      <c r="E72" s="136"/>
      <c r="F72" s="136"/>
      <c r="G72" s="135"/>
      <c r="H72" s="135"/>
      <c r="I72" s="86"/>
      <c r="J72" s="200"/>
    </row>
    <row r="73" spans="2:10" s="87" customFormat="1" ht="16.5" customHeight="1">
      <c r="B73" s="219"/>
      <c r="C73" s="134"/>
      <c r="D73" s="135"/>
      <c r="E73" s="136"/>
      <c r="F73" s="136"/>
      <c r="G73" s="135"/>
      <c r="H73" s="135"/>
      <c r="I73" s="86"/>
      <c r="J73" s="200"/>
    </row>
    <row r="74" spans="2:10" s="87" customFormat="1" ht="16.5" customHeight="1">
      <c r="B74" s="219"/>
      <c r="C74" s="134"/>
      <c r="D74" s="135"/>
      <c r="E74" s="136"/>
      <c r="F74" s="136"/>
      <c r="G74" s="135"/>
      <c r="H74" s="135"/>
      <c r="I74" s="86"/>
      <c r="J74" s="200"/>
    </row>
    <row r="75" spans="2:10" s="87" customFormat="1" ht="16.5" customHeight="1">
      <c r="B75" s="219"/>
      <c r="C75" s="134"/>
      <c r="D75" s="135"/>
      <c r="E75" s="136"/>
      <c r="F75" s="136"/>
      <c r="G75" s="135"/>
      <c r="H75" s="135"/>
      <c r="I75" s="86"/>
      <c r="J75" s="200"/>
    </row>
    <row r="76" spans="2:10" s="87" customFormat="1" ht="16.5" customHeight="1">
      <c r="B76" s="221"/>
      <c r="C76" s="134"/>
      <c r="D76" s="135"/>
      <c r="E76" s="136"/>
      <c r="F76" s="136"/>
      <c r="G76" s="135"/>
      <c r="H76" s="135"/>
      <c r="I76" s="86"/>
      <c r="J76" s="200"/>
    </row>
    <row r="77" spans="2:10" s="87" customFormat="1" ht="16.5" customHeight="1">
      <c r="B77" s="133"/>
      <c r="C77" s="134"/>
      <c r="D77" s="135"/>
      <c r="E77" s="136"/>
      <c r="F77" s="136"/>
      <c r="G77" s="135"/>
      <c r="H77" s="135"/>
      <c r="I77" s="86"/>
      <c r="J77" s="200"/>
    </row>
    <row r="78" spans="2:10" s="87" customFormat="1" ht="16.5" customHeight="1">
      <c r="B78" s="133"/>
      <c r="C78" s="134"/>
      <c r="D78" s="135"/>
      <c r="E78" s="136"/>
      <c r="F78" s="136"/>
      <c r="G78" s="135"/>
      <c r="H78" s="135"/>
      <c r="I78" s="86"/>
      <c r="J78" s="200"/>
    </row>
    <row r="79" spans="2:10" s="87" customFormat="1" ht="16.5" customHeight="1">
      <c r="B79" s="133"/>
      <c r="C79" s="134"/>
      <c r="D79" s="135"/>
      <c r="E79" s="136"/>
      <c r="F79" s="136"/>
      <c r="G79" s="135"/>
      <c r="H79" s="135"/>
      <c r="I79" s="86"/>
      <c r="J79" s="200"/>
    </row>
    <row r="80" spans="2:10" s="87" customFormat="1" ht="16.5" customHeight="1">
      <c r="B80" s="133"/>
      <c r="C80" s="134"/>
      <c r="D80" s="135"/>
      <c r="E80" s="136"/>
      <c r="F80" s="136"/>
      <c r="G80" s="135"/>
      <c r="H80" s="135"/>
      <c r="I80" s="86"/>
      <c r="J80" s="200"/>
    </row>
    <row r="81" spans="2:10" s="87" customFormat="1" ht="16.5" customHeight="1">
      <c r="B81" s="133"/>
      <c r="C81" s="134"/>
      <c r="D81" s="135"/>
      <c r="E81" s="136"/>
      <c r="F81" s="136"/>
      <c r="G81" s="135"/>
      <c r="H81" s="135"/>
      <c r="I81" s="86"/>
      <c r="J81" s="200"/>
    </row>
    <row r="82" spans="2:10" s="87" customFormat="1" ht="16.5" customHeight="1">
      <c r="B82" s="133"/>
      <c r="C82" s="134"/>
      <c r="D82" s="135"/>
      <c r="E82" s="136"/>
      <c r="F82" s="136"/>
      <c r="G82" s="135"/>
      <c r="H82" s="135"/>
      <c r="I82" s="86"/>
      <c r="J82" s="200"/>
    </row>
    <row r="83" spans="2:10" s="87" customFormat="1" ht="16.5" customHeight="1">
      <c r="B83" s="133"/>
      <c r="C83" s="134"/>
      <c r="D83" s="135"/>
      <c r="E83" s="136"/>
      <c r="F83" s="136"/>
      <c r="G83" s="135"/>
      <c r="H83" s="135"/>
      <c r="I83" s="86"/>
      <c r="J83" s="200"/>
    </row>
    <row r="84" spans="2:10" s="87" customFormat="1" ht="16.5" customHeight="1">
      <c r="B84" s="133"/>
      <c r="C84" s="134"/>
      <c r="D84" s="135"/>
      <c r="E84" s="136"/>
      <c r="F84" s="136"/>
      <c r="G84" s="135"/>
      <c r="H84" s="135"/>
      <c r="I84" s="86"/>
      <c r="J84" s="200"/>
    </row>
    <row r="85" spans="2:10" s="87" customFormat="1" ht="16.5" customHeight="1">
      <c r="B85" s="133"/>
      <c r="C85" s="134"/>
      <c r="D85" s="135"/>
      <c r="E85" s="136"/>
      <c r="F85" s="136"/>
      <c r="G85" s="135"/>
      <c r="H85" s="135"/>
      <c r="I85" s="86"/>
      <c r="J85" s="200"/>
    </row>
    <row r="86" spans="2:10" s="87" customFormat="1" ht="16.5" customHeight="1">
      <c r="B86" s="133"/>
      <c r="C86" s="134"/>
      <c r="D86" s="135"/>
      <c r="E86" s="136"/>
      <c r="F86" s="136"/>
      <c r="G86" s="135"/>
      <c r="H86" s="135"/>
      <c r="I86" s="86"/>
      <c r="J86" s="200"/>
    </row>
    <row r="87" spans="2:10" s="87" customFormat="1" ht="16.5" customHeight="1">
      <c r="B87" s="133"/>
      <c r="C87" s="134"/>
      <c r="D87" s="135"/>
      <c r="E87" s="136"/>
      <c r="F87" s="136"/>
      <c r="G87" s="135"/>
      <c r="H87" s="135"/>
      <c r="I87" s="86"/>
      <c r="J87" s="200"/>
    </row>
    <row r="88" spans="2:10" s="87" customFormat="1" ht="16.5" customHeight="1">
      <c r="B88" s="133"/>
      <c r="C88" s="134"/>
      <c r="D88" s="135"/>
      <c r="E88" s="136"/>
      <c r="F88" s="136"/>
      <c r="G88" s="135"/>
      <c r="H88" s="135"/>
      <c r="I88" s="86"/>
      <c r="J88" s="200"/>
    </row>
    <row r="89" spans="2:10" s="87" customFormat="1" ht="16.5" customHeight="1">
      <c r="B89" s="133"/>
      <c r="C89" s="134"/>
      <c r="D89" s="135"/>
      <c r="E89" s="136"/>
      <c r="F89" s="136"/>
      <c r="G89" s="135"/>
      <c r="H89" s="135"/>
      <c r="I89" s="86"/>
      <c r="J89" s="200"/>
    </row>
    <row r="90" spans="2:10" s="87" customFormat="1" ht="16.5" customHeight="1">
      <c r="B90" s="133"/>
      <c r="C90" s="134"/>
      <c r="D90" s="135"/>
      <c r="E90" s="136"/>
      <c r="F90" s="136"/>
      <c r="G90" s="135"/>
      <c r="H90" s="135"/>
      <c r="I90" s="86"/>
      <c r="J90" s="200"/>
    </row>
    <row r="91" spans="2:10" s="87" customFormat="1" ht="16.5" customHeight="1">
      <c r="B91" s="133"/>
      <c r="C91" s="134"/>
      <c r="D91" s="77"/>
      <c r="E91" s="77"/>
      <c r="F91" s="77"/>
      <c r="G91" s="77"/>
      <c r="H91" s="77"/>
      <c r="I91" s="86"/>
      <c r="J91" s="200"/>
    </row>
    <row r="92" spans="2:10" s="87" customFormat="1" ht="16.5" customHeight="1">
      <c r="B92" s="133"/>
      <c r="C92" s="134"/>
      <c r="D92" s="77"/>
      <c r="E92" s="77"/>
      <c r="F92" s="77"/>
      <c r="G92" s="77"/>
      <c r="H92" s="77"/>
      <c r="I92" s="86"/>
      <c r="J92" s="200"/>
    </row>
    <row r="93" spans="2:10" s="87" customFormat="1" ht="16.5" customHeight="1">
      <c r="B93" s="133"/>
      <c r="C93" s="134"/>
      <c r="D93" s="77"/>
      <c r="E93" s="77"/>
      <c r="F93" s="77"/>
      <c r="G93" s="77"/>
      <c r="H93" s="77"/>
      <c r="I93" s="86"/>
      <c r="J93" s="200"/>
    </row>
    <row r="94" spans="2:10" s="87" customFormat="1" ht="16.5" customHeight="1">
      <c r="B94" s="133"/>
      <c r="C94" s="134"/>
      <c r="D94" s="77"/>
      <c r="E94" s="77"/>
      <c r="F94" s="77"/>
      <c r="G94" s="77"/>
      <c r="H94" s="77"/>
      <c r="I94" s="86"/>
      <c r="J94" s="200"/>
    </row>
    <row r="95" spans="2:10" s="87" customFormat="1" ht="16.5" customHeight="1">
      <c r="B95" s="133"/>
      <c r="C95" s="134"/>
      <c r="D95" s="77"/>
      <c r="E95" s="77"/>
      <c r="F95" s="77"/>
      <c r="G95" s="77"/>
      <c r="H95" s="77"/>
      <c r="I95" s="86"/>
      <c r="J95" s="200"/>
    </row>
    <row r="96" spans="2:10" s="87" customFormat="1" ht="16.5" customHeight="1">
      <c r="B96" s="133"/>
      <c r="C96" s="134"/>
      <c r="D96" s="77"/>
      <c r="E96" s="77"/>
      <c r="F96" s="77"/>
      <c r="G96" s="77"/>
      <c r="H96" s="77"/>
      <c r="I96" s="86"/>
      <c r="J96" s="200"/>
    </row>
    <row r="97" spans="2:10" s="87" customFormat="1" ht="16.5" customHeight="1">
      <c r="B97" s="133"/>
      <c r="C97" s="134"/>
      <c r="D97" s="77"/>
      <c r="E97" s="77"/>
      <c r="F97" s="77"/>
      <c r="G97" s="77"/>
      <c r="H97" s="77"/>
      <c r="I97" s="86"/>
      <c r="J97" s="200"/>
    </row>
    <row r="98" spans="2:10" s="87" customFormat="1" ht="16.5" customHeight="1">
      <c r="B98" s="133"/>
      <c r="C98" s="134"/>
      <c r="D98" s="77"/>
      <c r="E98" s="77"/>
      <c r="F98" s="77"/>
      <c r="G98" s="77"/>
      <c r="H98" s="77"/>
      <c r="I98" s="86"/>
      <c r="J98" s="200"/>
    </row>
    <row r="99" spans="2:10" s="87" customFormat="1" ht="16.5" customHeight="1">
      <c r="B99" s="133"/>
      <c r="C99" s="134"/>
      <c r="D99" s="77"/>
      <c r="E99" s="77"/>
      <c r="F99" s="77"/>
      <c r="G99" s="77"/>
      <c r="H99" s="77"/>
      <c r="I99" s="86"/>
      <c r="J99" s="200"/>
    </row>
    <row r="100" spans="2:10" s="87" customFormat="1" ht="16.5" customHeight="1">
      <c r="B100" s="133"/>
      <c r="C100" s="134"/>
      <c r="D100" s="77"/>
      <c r="E100" s="77"/>
      <c r="F100" s="77"/>
      <c r="G100" s="77"/>
      <c r="H100" s="77"/>
      <c r="I100" s="86"/>
      <c r="J100" s="200"/>
    </row>
    <row r="101" spans="2:10" s="87" customFormat="1" ht="16.5" customHeight="1">
      <c r="B101" s="133"/>
      <c r="C101" s="134"/>
      <c r="D101" s="77"/>
      <c r="E101" s="77"/>
      <c r="F101" s="77"/>
      <c r="G101" s="77"/>
      <c r="H101" s="77"/>
      <c r="I101" s="86"/>
      <c r="J101" s="200"/>
    </row>
    <row r="102" spans="2:10" s="87" customFormat="1" ht="16.5" customHeight="1">
      <c r="B102" s="133"/>
      <c r="C102" s="134"/>
      <c r="D102" s="77"/>
      <c r="E102" s="77"/>
      <c r="F102" s="77"/>
      <c r="G102" s="77"/>
      <c r="H102" s="77"/>
      <c r="I102" s="86"/>
      <c r="J102" s="200"/>
    </row>
    <row r="103" spans="2:10" s="87" customFormat="1" ht="16.5" customHeight="1">
      <c r="B103" s="133"/>
      <c r="C103" s="134"/>
      <c r="D103" s="77"/>
      <c r="E103" s="77"/>
      <c r="F103" s="77"/>
      <c r="G103" s="77"/>
      <c r="H103" s="77"/>
      <c r="I103" s="86"/>
      <c r="J103" s="200"/>
    </row>
    <row r="104" spans="2:10" s="87" customFormat="1" ht="16.5" customHeight="1">
      <c r="B104" s="133"/>
      <c r="C104" s="88"/>
      <c r="D104" s="77"/>
      <c r="E104" s="77"/>
      <c r="F104" s="77"/>
      <c r="G104" s="77"/>
      <c r="H104" s="77"/>
      <c r="I104" s="86"/>
      <c r="J104" s="200"/>
    </row>
    <row r="105" spans="2:10" s="87" customFormat="1" ht="16.5" customHeight="1">
      <c r="B105" s="133"/>
      <c r="C105" s="88"/>
      <c r="D105" s="77"/>
      <c r="E105" s="77"/>
      <c r="F105" s="77"/>
      <c r="G105" s="77"/>
      <c r="H105" s="77"/>
      <c r="I105" s="86"/>
      <c r="J105" s="200"/>
    </row>
    <row r="106" spans="2:10" s="87" customFormat="1" ht="16.5" customHeight="1">
      <c r="B106" s="133"/>
      <c r="C106" s="88"/>
      <c r="D106" s="77"/>
      <c r="E106" s="77"/>
      <c r="F106" s="77"/>
      <c r="G106" s="77"/>
      <c r="H106" s="77"/>
      <c r="I106" s="86"/>
      <c r="J106" s="200"/>
    </row>
    <row r="107" spans="2:10" s="87" customFormat="1" ht="16.5" customHeight="1">
      <c r="B107" s="133"/>
      <c r="C107" s="88"/>
      <c r="D107" s="77"/>
      <c r="E107" s="77"/>
      <c r="F107" s="77"/>
      <c r="G107" s="77"/>
      <c r="H107" s="77"/>
      <c r="I107" s="86"/>
      <c r="J107" s="200"/>
    </row>
    <row r="108" spans="2:10" s="87" customFormat="1" ht="16.5" customHeight="1">
      <c r="B108" s="133"/>
      <c r="C108" s="88"/>
      <c r="D108" s="77"/>
      <c r="E108" s="77"/>
      <c r="F108" s="77"/>
      <c r="G108" s="77"/>
      <c r="H108" s="77"/>
      <c r="I108" s="86"/>
      <c r="J108" s="200"/>
    </row>
    <row r="109" spans="2:10" s="87" customFormat="1" ht="16.5" customHeight="1">
      <c r="B109" s="133"/>
      <c r="C109" s="88"/>
      <c r="D109" s="77"/>
      <c r="E109" s="77"/>
      <c r="F109" s="77"/>
      <c r="G109" s="77"/>
      <c r="H109" s="77"/>
      <c r="I109" s="86"/>
      <c r="J109" s="200"/>
    </row>
    <row r="110" spans="2:10" s="87" customFormat="1" ht="16.5" customHeight="1">
      <c r="B110" s="133"/>
      <c r="C110" s="88"/>
      <c r="D110" s="77"/>
      <c r="E110" s="77"/>
      <c r="F110" s="77"/>
      <c r="G110" s="77"/>
      <c r="H110" s="77"/>
      <c r="I110" s="86"/>
      <c r="J110" s="200"/>
    </row>
    <row r="111" spans="2:10" s="87" customFormat="1" ht="16.5" customHeight="1">
      <c r="B111" s="133"/>
      <c r="C111" s="88"/>
      <c r="D111" s="77"/>
      <c r="E111" s="77"/>
      <c r="F111" s="77"/>
      <c r="G111" s="77"/>
      <c r="H111" s="77"/>
      <c r="I111" s="86"/>
      <c r="J111" s="200"/>
    </row>
    <row r="112" spans="2:10" s="87" customFormat="1" ht="16.5" customHeight="1">
      <c r="B112" s="133"/>
      <c r="C112" s="88"/>
      <c r="D112" s="77"/>
      <c r="E112" s="77"/>
      <c r="F112" s="77"/>
      <c r="G112" s="77"/>
      <c r="H112" s="77"/>
      <c r="I112" s="86"/>
      <c r="J112" s="200"/>
    </row>
    <row r="113" spans="2:10" s="87" customFormat="1" ht="16.5" customHeight="1">
      <c r="B113" s="133"/>
      <c r="C113" s="88"/>
      <c r="D113" s="77"/>
      <c r="E113" s="77"/>
      <c r="F113" s="77"/>
      <c r="G113" s="77"/>
      <c r="H113" s="77"/>
      <c r="I113" s="86"/>
      <c r="J113" s="200"/>
    </row>
    <row r="114" spans="2:10" s="87" customFormat="1" ht="16.5" customHeight="1">
      <c r="B114" s="133"/>
      <c r="C114" s="88"/>
      <c r="D114" s="77"/>
      <c r="E114" s="77"/>
      <c r="F114" s="77"/>
      <c r="G114" s="77"/>
      <c r="H114" s="77"/>
      <c r="I114" s="86"/>
      <c r="J114" s="200"/>
    </row>
    <row r="115" spans="2:10" s="87" customFormat="1" ht="16.5" customHeight="1">
      <c r="B115" s="133"/>
      <c r="C115" s="88"/>
      <c r="D115" s="77"/>
      <c r="E115" s="77"/>
      <c r="F115" s="77"/>
      <c r="G115" s="77"/>
      <c r="H115" s="77"/>
      <c r="I115" s="86"/>
      <c r="J115" s="200"/>
    </row>
    <row r="116" spans="2:10" s="87" customFormat="1" ht="16.5" customHeight="1">
      <c r="B116" s="133"/>
      <c r="C116" s="88"/>
      <c r="D116" s="77"/>
      <c r="E116" s="77"/>
      <c r="F116" s="77"/>
      <c r="G116" s="77"/>
      <c r="H116" s="77"/>
      <c r="I116" s="86"/>
      <c r="J116" s="200"/>
    </row>
    <row r="117" spans="2:10" s="87" customFormat="1" ht="16.5" customHeight="1">
      <c r="B117" s="133"/>
      <c r="C117" s="88"/>
      <c r="D117" s="77"/>
      <c r="E117" s="77"/>
      <c r="F117" s="77"/>
      <c r="G117" s="77"/>
      <c r="H117" s="77"/>
      <c r="I117" s="86"/>
      <c r="J117" s="200"/>
    </row>
    <row r="118" spans="2:10" s="87" customFormat="1" ht="16.5" customHeight="1">
      <c r="B118" s="133"/>
      <c r="C118" s="88"/>
      <c r="D118" s="77"/>
      <c r="E118" s="77"/>
      <c r="F118" s="77"/>
      <c r="G118" s="77"/>
      <c r="H118" s="77"/>
      <c r="I118" s="86"/>
      <c r="J118" s="200"/>
    </row>
    <row r="119" spans="2:10" s="87" customFormat="1" ht="16.5" customHeight="1">
      <c r="B119" s="133"/>
      <c r="C119" s="88"/>
      <c r="D119" s="77"/>
      <c r="E119" s="77"/>
      <c r="F119" s="77"/>
      <c r="G119" s="77"/>
      <c r="H119" s="77"/>
      <c r="I119" s="86"/>
      <c r="J119" s="200"/>
    </row>
    <row r="120" spans="2:10" s="87" customFormat="1" ht="16.5" customHeight="1">
      <c r="B120" s="133"/>
      <c r="C120" s="88"/>
      <c r="D120" s="77"/>
      <c r="E120" s="77"/>
      <c r="F120" s="77"/>
      <c r="G120" s="77"/>
      <c r="H120" s="77"/>
      <c r="I120" s="86"/>
      <c r="J120" s="200"/>
    </row>
    <row r="121" spans="2:10" s="87" customFormat="1" ht="16.5" customHeight="1">
      <c r="B121" s="133"/>
      <c r="C121" s="88"/>
      <c r="D121" s="77"/>
      <c r="E121" s="77"/>
      <c r="F121" s="77"/>
      <c r="G121" s="77"/>
      <c r="H121" s="77"/>
      <c r="I121" s="86"/>
      <c r="J121" s="200"/>
    </row>
    <row r="122" spans="2:10" s="87" customFormat="1" ht="16.5" customHeight="1">
      <c r="B122" s="133"/>
      <c r="C122" s="88"/>
      <c r="D122" s="77"/>
      <c r="E122" s="77"/>
      <c r="F122" s="77"/>
      <c r="G122" s="77"/>
      <c r="H122" s="77"/>
      <c r="I122" s="86"/>
      <c r="J122" s="200"/>
    </row>
    <row r="123" spans="2:10" s="87" customFormat="1" ht="16.5" customHeight="1">
      <c r="B123" s="133"/>
      <c r="C123" s="88"/>
      <c r="D123" s="77"/>
      <c r="E123" s="77"/>
      <c r="F123" s="77"/>
      <c r="G123" s="77"/>
      <c r="H123" s="77"/>
      <c r="I123" s="86"/>
      <c r="J123" s="200"/>
    </row>
    <row r="124" spans="2:10" s="87" customFormat="1" ht="16.5" customHeight="1">
      <c r="B124" s="133"/>
      <c r="C124" s="88"/>
      <c r="D124" s="77"/>
      <c r="E124" s="77"/>
      <c r="F124" s="77"/>
      <c r="G124" s="77"/>
      <c r="H124" s="77"/>
      <c r="I124" s="86"/>
      <c r="J124" s="200"/>
    </row>
    <row r="125" spans="2:10" s="87" customFormat="1" ht="16.5" customHeight="1">
      <c r="B125" s="133"/>
      <c r="C125" s="88"/>
      <c r="D125" s="77"/>
      <c r="E125" s="77"/>
      <c r="F125" s="77"/>
      <c r="G125" s="77"/>
      <c r="H125" s="77"/>
      <c r="I125" s="86"/>
      <c r="J125" s="200"/>
    </row>
    <row r="126" spans="2:10" s="87" customFormat="1" ht="16.5" customHeight="1">
      <c r="B126" s="133"/>
      <c r="C126" s="88"/>
      <c r="D126" s="77"/>
      <c r="E126" s="77"/>
      <c r="F126" s="77"/>
      <c r="G126" s="77"/>
      <c r="H126" s="77"/>
      <c r="I126" s="86"/>
      <c r="J126" s="200"/>
    </row>
    <row r="127" spans="2:10" s="87" customFormat="1" ht="16.5" customHeight="1">
      <c r="B127" s="133"/>
      <c r="C127" s="88"/>
      <c r="D127" s="77"/>
      <c r="E127" s="77"/>
      <c r="F127" s="77"/>
      <c r="G127" s="77"/>
      <c r="H127" s="77"/>
      <c r="I127" s="86"/>
      <c r="J127" s="200"/>
    </row>
    <row r="128" spans="2:10" s="87" customFormat="1" ht="16.5" customHeight="1">
      <c r="B128" s="133"/>
      <c r="C128" s="88"/>
      <c r="D128" s="77"/>
      <c r="E128" s="77"/>
      <c r="F128" s="77"/>
      <c r="G128" s="77"/>
      <c r="H128" s="77"/>
      <c r="I128" s="86"/>
      <c r="J128" s="200"/>
    </row>
    <row r="129" spans="2:10" s="87" customFormat="1" ht="16.5" customHeight="1">
      <c r="B129" s="133"/>
      <c r="C129" s="88"/>
      <c r="D129" s="77"/>
      <c r="E129" s="77"/>
      <c r="F129" s="77"/>
      <c r="G129" s="77"/>
      <c r="H129" s="77"/>
      <c r="I129" s="86"/>
      <c r="J129" s="200"/>
    </row>
    <row r="130" spans="2:10" s="87" customFormat="1" ht="16.5" customHeight="1">
      <c r="B130" s="133"/>
      <c r="C130" s="88"/>
      <c r="D130" s="77"/>
      <c r="E130" s="77"/>
      <c r="F130" s="77"/>
      <c r="G130" s="77"/>
      <c r="H130" s="77"/>
      <c r="I130" s="86"/>
      <c r="J130" s="200"/>
    </row>
    <row r="131" spans="2:10" s="87" customFormat="1" ht="16.5" customHeight="1">
      <c r="B131" s="133"/>
      <c r="C131" s="77"/>
      <c r="D131" s="77"/>
      <c r="E131" s="77"/>
      <c r="F131" s="77"/>
      <c r="G131" s="77"/>
      <c r="H131" s="77"/>
      <c r="I131" s="86"/>
      <c r="J131" s="200"/>
    </row>
    <row r="132" spans="2:10" s="87" customFormat="1" ht="16.5" customHeight="1">
      <c r="B132" s="133"/>
      <c r="C132" s="77"/>
      <c r="D132" s="77"/>
      <c r="E132" s="77"/>
      <c r="F132" s="77"/>
      <c r="G132" s="77"/>
      <c r="H132" s="77"/>
      <c r="I132" s="86"/>
      <c r="J132" s="200"/>
    </row>
    <row r="133" spans="2:10" s="87" customFormat="1" ht="16.5" customHeight="1">
      <c r="B133" s="133"/>
      <c r="C133" s="77"/>
      <c r="D133" s="77"/>
      <c r="E133" s="77"/>
      <c r="F133" s="77"/>
      <c r="G133" s="77"/>
      <c r="H133" s="77"/>
      <c r="I133" s="86"/>
      <c r="J133" s="200"/>
    </row>
    <row r="134" spans="2:10" s="87" customFormat="1" ht="16.5" customHeight="1">
      <c r="B134" s="133"/>
      <c r="C134" s="77"/>
      <c r="D134" s="77"/>
      <c r="E134" s="77"/>
      <c r="F134" s="77"/>
      <c r="G134" s="77"/>
      <c r="H134" s="77"/>
      <c r="I134" s="86"/>
      <c r="J134" s="200"/>
    </row>
    <row r="135" spans="2:10" s="87" customFormat="1" ht="16.5" customHeight="1">
      <c r="B135" s="133"/>
      <c r="C135" s="77"/>
      <c r="D135" s="77"/>
      <c r="E135" s="77"/>
      <c r="F135" s="77"/>
      <c r="G135" s="77"/>
      <c r="H135" s="77"/>
      <c r="I135" s="86"/>
      <c r="J135" s="200"/>
    </row>
    <row r="136" spans="2:10" s="87" customFormat="1" ht="16.5" customHeight="1">
      <c r="B136" s="133"/>
      <c r="C136" s="77"/>
      <c r="D136" s="77"/>
      <c r="E136" s="77"/>
      <c r="F136" s="77"/>
      <c r="G136" s="77"/>
      <c r="H136" s="77"/>
      <c r="I136" s="86"/>
      <c r="J136" s="200"/>
    </row>
    <row r="137" spans="2:10" s="87" customFormat="1" ht="16.5" customHeight="1">
      <c r="B137" s="133"/>
      <c r="C137" s="77"/>
      <c r="D137" s="77"/>
      <c r="E137" s="77"/>
      <c r="F137" s="77"/>
      <c r="G137" s="77"/>
      <c r="H137" s="77"/>
      <c r="I137" s="86"/>
      <c r="J137" s="200"/>
    </row>
    <row r="138" spans="2:10" s="87" customFormat="1" ht="16.5" customHeight="1">
      <c r="B138" s="133"/>
      <c r="C138" s="77"/>
      <c r="D138" s="77"/>
      <c r="E138" s="77"/>
      <c r="F138" s="77"/>
      <c r="G138" s="77"/>
      <c r="H138" s="77"/>
      <c r="I138" s="86"/>
      <c r="J138" s="200"/>
    </row>
    <row r="139" spans="2:10" s="87" customFormat="1" ht="16.5" customHeight="1">
      <c r="B139" s="133"/>
      <c r="C139" s="77"/>
      <c r="D139" s="77"/>
      <c r="E139" s="77"/>
      <c r="F139" s="77"/>
      <c r="G139" s="77"/>
      <c r="H139" s="77"/>
      <c r="I139" s="86"/>
      <c r="J139" s="200"/>
    </row>
    <row r="140" spans="2:10" s="87" customFormat="1" ht="16.5" customHeight="1">
      <c r="B140" s="133"/>
      <c r="C140" s="77"/>
      <c r="D140" s="77"/>
      <c r="E140" s="77"/>
      <c r="F140" s="77"/>
      <c r="G140" s="77"/>
      <c r="H140" s="77"/>
      <c r="I140" s="86"/>
      <c r="J140" s="200"/>
    </row>
    <row r="141" spans="2:10" s="87" customFormat="1" ht="16.5" customHeight="1">
      <c r="B141" s="133"/>
      <c r="C141" s="77"/>
      <c r="D141" s="77"/>
      <c r="E141" s="77"/>
      <c r="F141" s="77"/>
      <c r="G141" s="77"/>
      <c r="H141" s="77"/>
      <c r="I141" s="86"/>
      <c r="J141" s="200"/>
    </row>
    <row r="142" spans="2:10" s="87" customFormat="1" ht="16.5" customHeight="1">
      <c r="B142" s="133"/>
      <c r="C142" s="77"/>
      <c r="D142" s="77"/>
      <c r="E142" s="77"/>
      <c r="F142" s="77"/>
      <c r="G142" s="77"/>
      <c r="H142" s="77"/>
      <c r="I142" s="86"/>
      <c r="J142" s="200"/>
    </row>
    <row r="143" spans="2:10" s="87" customFormat="1" ht="16.5" customHeight="1">
      <c r="B143" s="133"/>
      <c r="C143" s="77"/>
      <c r="D143" s="77"/>
      <c r="E143" s="77"/>
      <c r="F143" s="77"/>
      <c r="G143" s="77"/>
      <c r="H143" s="77"/>
      <c r="I143" s="86"/>
      <c r="J143" s="200"/>
    </row>
    <row r="144" spans="2:10" s="87" customFormat="1" ht="16.5" customHeight="1">
      <c r="B144" s="133"/>
      <c r="C144" s="77"/>
      <c r="D144" s="77"/>
      <c r="E144" s="77"/>
      <c r="F144" s="77"/>
      <c r="G144" s="77"/>
      <c r="H144" s="77"/>
      <c r="I144" s="86"/>
      <c r="J144" s="200"/>
    </row>
    <row r="145" spans="2:10" s="87" customFormat="1" ht="16.5" customHeight="1">
      <c r="B145" s="133"/>
      <c r="C145" s="77"/>
      <c r="D145" s="77"/>
      <c r="E145" s="77"/>
      <c r="F145" s="77"/>
      <c r="G145" s="77"/>
      <c r="H145" s="77"/>
      <c r="I145" s="86"/>
      <c r="J145" s="200"/>
    </row>
    <row r="146" spans="2:10" s="87" customFormat="1" ht="16.5" customHeight="1">
      <c r="B146" s="133"/>
      <c r="C146" s="77"/>
      <c r="D146" s="77"/>
      <c r="E146" s="77"/>
      <c r="F146" s="77"/>
      <c r="G146" s="77"/>
      <c r="H146" s="77"/>
      <c r="I146" s="86"/>
      <c r="J146" s="200"/>
    </row>
    <row r="147" spans="2:10" s="87" customFormat="1" ht="16.5" customHeight="1">
      <c r="B147" s="133"/>
      <c r="C147" s="77"/>
      <c r="D147" s="77"/>
      <c r="E147" s="77"/>
      <c r="F147" s="77"/>
      <c r="G147" s="77"/>
      <c r="H147" s="77"/>
      <c r="I147" s="86"/>
      <c r="J147" s="200"/>
    </row>
    <row r="148" spans="2:10" s="87" customFormat="1" ht="16.5" customHeight="1">
      <c r="B148" s="133"/>
      <c r="C148" s="77"/>
      <c r="D148" s="77"/>
      <c r="E148" s="77"/>
      <c r="F148" s="77"/>
      <c r="G148" s="77"/>
      <c r="H148" s="77"/>
      <c r="I148" s="86"/>
      <c r="J148" s="200"/>
    </row>
    <row r="149" spans="2:10" s="87" customFormat="1" ht="16.5" customHeight="1">
      <c r="B149" s="133"/>
      <c r="C149" s="77"/>
      <c r="D149" s="77"/>
      <c r="E149" s="77"/>
      <c r="F149" s="77"/>
      <c r="G149" s="77"/>
      <c r="H149" s="77"/>
      <c r="I149" s="86"/>
      <c r="J149" s="200"/>
    </row>
    <row r="150" spans="2:10" s="87" customFormat="1" ht="16.5" customHeight="1">
      <c r="B150" s="133"/>
      <c r="C150" s="77"/>
      <c r="D150" s="77"/>
      <c r="E150" s="77"/>
      <c r="F150" s="77"/>
      <c r="G150" s="77"/>
      <c r="H150" s="77"/>
      <c r="I150" s="86"/>
      <c r="J150" s="200"/>
    </row>
    <row r="151" spans="2:10" s="87" customFormat="1" ht="16.5" customHeight="1">
      <c r="B151" s="133"/>
      <c r="C151" s="77"/>
      <c r="D151" s="77"/>
      <c r="E151" s="77"/>
      <c r="F151" s="77"/>
      <c r="G151" s="77"/>
      <c r="H151" s="77"/>
      <c r="I151" s="86"/>
      <c r="J151" s="200"/>
    </row>
    <row r="152" spans="2:10" s="87" customFormat="1" ht="16.5" customHeight="1">
      <c r="B152" s="133"/>
      <c r="C152" s="77"/>
      <c r="D152" s="77"/>
      <c r="E152" s="77"/>
      <c r="F152" s="77"/>
      <c r="G152" s="77"/>
      <c r="H152" s="77"/>
      <c r="I152" s="86"/>
      <c r="J152" s="200"/>
    </row>
    <row r="153" spans="2:10" s="87" customFormat="1" ht="16.5" customHeight="1">
      <c r="B153" s="133"/>
      <c r="C153" s="77"/>
      <c r="D153" s="77"/>
      <c r="E153" s="77"/>
      <c r="F153" s="77"/>
      <c r="G153" s="77"/>
      <c r="H153" s="77"/>
      <c r="I153" s="86"/>
      <c r="J153" s="200"/>
    </row>
    <row r="154" spans="2:10" s="87" customFormat="1" ht="16.5" customHeight="1">
      <c r="B154" s="133"/>
      <c r="C154" s="77"/>
      <c r="D154" s="77"/>
      <c r="E154" s="77"/>
      <c r="F154" s="77"/>
      <c r="G154" s="77"/>
      <c r="H154" s="77"/>
      <c r="I154" s="86"/>
      <c r="J154" s="200"/>
    </row>
    <row r="155" spans="2:10" s="87" customFormat="1" ht="16.5" customHeight="1">
      <c r="B155" s="133"/>
      <c r="C155" s="77"/>
      <c r="D155" s="77"/>
      <c r="E155" s="77"/>
      <c r="F155" s="77"/>
      <c r="G155" s="77"/>
      <c r="H155" s="77"/>
      <c r="I155" s="86"/>
      <c r="J155" s="200"/>
    </row>
    <row r="156" spans="2:10" s="87" customFormat="1" ht="16.5" customHeight="1">
      <c r="B156" s="133"/>
      <c r="C156" s="77"/>
      <c r="D156" s="77"/>
      <c r="E156" s="77"/>
      <c r="F156" s="77"/>
      <c r="G156" s="77"/>
      <c r="H156" s="77"/>
      <c r="I156" s="86"/>
      <c r="J156" s="200"/>
    </row>
    <row r="157" spans="2:10" s="87" customFormat="1" ht="16.5" customHeight="1">
      <c r="B157" s="133"/>
      <c r="C157" s="77"/>
      <c r="D157" s="77"/>
      <c r="E157" s="77"/>
      <c r="F157" s="77"/>
      <c r="G157" s="77"/>
      <c r="H157" s="77"/>
      <c r="I157" s="86"/>
      <c r="J157" s="200"/>
    </row>
    <row r="158" spans="2:10" s="87" customFormat="1" ht="16.5" customHeight="1">
      <c r="B158" s="133"/>
      <c r="C158" s="77"/>
      <c r="D158" s="77"/>
      <c r="E158" s="77"/>
      <c r="F158" s="77"/>
      <c r="G158" s="77"/>
      <c r="H158" s="77"/>
      <c r="I158" s="86"/>
      <c r="J158" s="200"/>
    </row>
    <row r="159" spans="2:10" s="87" customFormat="1" ht="16.5" customHeight="1">
      <c r="B159" s="133"/>
      <c r="C159" s="77"/>
      <c r="D159" s="77"/>
      <c r="E159" s="77"/>
      <c r="F159" s="77"/>
      <c r="G159" s="77"/>
      <c r="H159" s="77"/>
      <c r="I159" s="86"/>
      <c r="J159" s="200"/>
    </row>
    <row r="160" spans="2:10" s="87" customFormat="1" ht="16.5" customHeight="1">
      <c r="B160" s="133"/>
      <c r="C160" s="77"/>
      <c r="D160" s="77"/>
      <c r="E160" s="77"/>
      <c r="F160" s="77"/>
      <c r="G160" s="77"/>
      <c r="H160" s="77"/>
      <c r="I160" s="86"/>
      <c r="J160" s="200"/>
    </row>
    <row r="161" spans="2:10" s="87" customFormat="1" ht="16.5" customHeight="1">
      <c r="B161" s="133"/>
      <c r="C161" s="77"/>
      <c r="D161" s="77"/>
      <c r="E161" s="77"/>
      <c r="F161" s="77"/>
      <c r="G161" s="77"/>
      <c r="H161" s="77"/>
      <c r="I161" s="86"/>
      <c r="J161" s="200"/>
    </row>
    <row r="162" spans="2:10" s="87" customFormat="1" ht="16.5" customHeight="1">
      <c r="B162" s="133"/>
      <c r="C162" s="77"/>
      <c r="D162" s="77"/>
      <c r="E162" s="77"/>
      <c r="F162" s="77"/>
      <c r="G162" s="77"/>
      <c r="H162" s="77"/>
      <c r="I162" s="86"/>
      <c r="J162" s="200"/>
    </row>
    <row r="163" spans="2:10" s="87" customFormat="1" ht="16.5" customHeight="1">
      <c r="B163" s="133"/>
      <c r="C163" s="77"/>
      <c r="D163" s="77"/>
      <c r="E163" s="77"/>
      <c r="F163" s="77"/>
      <c r="G163" s="77"/>
      <c r="H163" s="77"/>
      <c r="I163" s="86"/>
      <c r="J163" s="200"/>
    </row>
    <row r="164" spans="2:10" s="87" customFormat="1" ht="16.5" customHeight="1">
      <c r="B164" s="133"/>
      <c r="C164" s="77"/>
      <c r="D164" s="77"/>
      <c r="E164" s="77"/>
      <c r="F164" s="77"/>
      <c r="G164" s="77"/>
      <c r="H164" s="77"/>
      <c r="I164" s="86"/>
      <c r="J164" s="200"/>
    </row>
    <row r="165" spans="2:10" s="87" customFormat="1" ht="16.5" customHeight="1">
      <c r="B165" s="133"/>
      <c r="C165" s="77"/>
      <c r="D165" s="77"/>
      <c r="E165" s="77"/>
      <c r="F165" s="77"/>
      <c r="G165" s="77"/>
      <c r="H165" s="77"/>
      <c r="I165" s="86"/>
      <c r="J165" s="200"/>
    </row>
    <row r="166" spans="2:10" s="87" customFormat="1" ht="16.5" customHeight="1">
      <c r="B166" s="133"/>
      <c r="C166" s="77"/>
      <c r="D166" s="77"/>
      <c r="E166" s="77"/>
      <c r="F166" s="77"/>
      <c r="G166" s="77"/>
      <c r="H166" s="77"/>
      <c r="I166" s="86"/>
      <c r="J166" s="200"/>
    </row>
    <row r="167" spans="2:10" s="87" customFormat="1" ht="16.5" customHeight="1">
      <c r="B167" s="133"/>
      <c r="C167" s="77"/>
      <c r="D167" s="77"/>
      <c r="E167" s="77"/>
      <c r="F167" s="77"/>
      <c r="G167" s="77"/>
      <c r="H167" s="77"/>
      <c r="I167" s="86"/>
      <c r="J167" s="200"/>
    </row>
    <row r="168" spans="2:10" s="87" customFormat="1" ht="16.5" customHeight="1">
      <c r="B168" s="133"/>
      <c r="C168" s="77"/>
      <c r="D168" s="77"/>
      <c r="E168" s="77"/>
      <c r="F168" s="77"/>
      <c r="G168" s="77"/>
      <c r="H168" s="77"/>
      <c r="I168" s="86"/>
      <c r="J168" s="200"/>
    </row>
    <row r="169" spans="2:10" s="87" customFormat="1" ht="16.5" customHeight="1">
      <c r="B169" s="133"/>
      <c r="C169" s="77"/>
      <c r="D169" s="77"/>
      <c r="E169" s="77"/>
      <c r="F169" s="77"/>
      <c r="G169" s="77"/>
      <c r="H169" s="77"/>
      <c r="I169" s="86"/>
      <c r="J169" s="200"/>
    </row>
    <row r="170" spans="2:10" s="87" customFormat="1" ht="16.5" customHeight="1">
      <c r="B170" s="133"/>
      <c r="C170" s="77"/>
      <c r="D170" s="77"/>
      <c r="E170" s="77"/>
      <c r="F170" s="77"/>
      <c r="G170" s="77"/>
      <c r="H170" s="77"/>
      <c r="I170" s="86"/>
      <c r="J170" s="200"/>
    </row>
    <row r="171" spans="2:10" s="87" customFormat="1" ht="16.5" customHeight="1">
      <c r="B171" s="133"/>
      <c r="C171" s="77"/>
      <c r="D171" s="77"/>
      <c r="E171" s="77"/>
      <c r="F171" s="77"/>
      <c r="G171" s="77"/>
      <c r="H171" s="77"/>
      <c r="I171" s="86"/>
      <c r="J171" s="200"/>
    </row>
    <row r="172" spans="2:10" s="87" customFormat="1" ht="16.5" customHeight="1">
      <c r="B172" s="133"/>
      <c r="C172" s="77"/>
      <c r="D172" s="77"/>
      <c r="E172" s="77"/>
      <c r="F172" s="77"/>
      <c r="G172" s="77"/>
      <c r="H172" s="77"/>
      <c r="I172" s="86"/>
      <c r="J172" s="200"/>
    </row>
    <row r="173" spans="2:10" s="87" customFormat="1" ht="16.5" customHeight="1">
      <c r="B173" s="133"/>
      <c r="C173" s="77"/>
      <c r="D173" s="77"/>
      <c r="E173" s="77"/>
      <c r="F173" s="77"/>
      <c r="G173" s="77"/>
      <c r="H173" s="77"/>
      <c r="I173" s="86"/>
      <c r="J173" s="200"/>
    </row>
    <row r="174" spans="2:10" s="87" customFormat="1" ht="16.5" customHeight="1">
      <c r="B174" s="133"/>
      <c r="C174" s="77"/>
      <c r="D174" s="77"/>
      <c r="E174" s="77"/>
      <c r="F174" s="77"/>
      <c r="G174" s="77"/>
      <c r="H174" s="77"/>
      <c r="I174" s="86"/>
      <c r="J174" s="200"/>
    </row>
    <row r="175" spans="2:10" s="87" customFormat="1" ht="16.5" customHeight="1">
      <c r="B175" s="133"/>
      <c r="C175" s="77"/>
      <c r="D175" s="77"/>
      <c r="E175" s="77"/>
      <c r="F175" s="77"/>
      <c r="G175" s="77"/>
      <c r="H175" s="77"/>
      <c r="I175" s="86"/>
      <c r="J175" s="200"/>
    </row>
    <row r="176" spans="2:10" s="87" customFormat="1" ht="16.5" customHeight="1">
      <c r="B176" s="133"/>
      <c r="C176" s="77"/>
      <c r="D176" s="77"/>
      <c r="E176" s="77"/>
      <c r="F176" s="77"/>
      <c r="G176" s="77"/>
      <c r="H176" s="77"/>
      <c r="I176" s="86"/>
      <c r="J176" s="200"/>
    </row>
    <row r="177" spans="2:10" s="87" customFormat="1" ht="16.5" customHeight="1">
      <c r="B177" s="133"/>
      <c r="C177" s="77"/>
      <c r="D177" s="77"/>
      <c r="E177" s="77"/>
      <c r="F177" s="77"/>
      <c r="G177" s="77"/>
      <c r="H177" s="77"/>
      <c r="I177" s="86"/>
      <c r="J177" s="200"/>
    </row>
    <row r="178" spans="2:10" s="87" customFormat="1" ht="16.5" customHeight="1">
      <c r="B178" s="133"/>
      <c r="C178" s="77"/>
      <c r="D178" s="77"/>
      <c r="E178" s="77"/>
      <c r="F178" s="77"/>
      <c r="G178" s="77"/>
      <c r="H178" s="77"/>
      <c r="I178" s="86"/>
      <c r="J178" s="200"/>
    </row>
    <row r="179" spans="2:10" s="87" customFormat="1" ht="15">
      <c r="B179" s="88"/>
      <c r="C179" s="77"/>
      <c r="D179" s="77"/>
      <c r="E179" s="77"/>
      <c r="F179" s="77"/>
      <c r="G179" s="77"/>
      <c r="H179" s="77"/>
      <c r="I179" s="86"/>
      <c r="J179" s="201"/>
    </row>
    <row r="180" spans="2:9" ht="15">
      <c r="B180" s="88"/>
      <c r="I180" s="88"/>
    </row>
    <row r="181" spans="2:9" ht="15">
      <c r="B181" s="88"/>
      <c r="I181" s="88"/>
    </row>
  </sheetData>
  <sheetProtection algorithmName="SHA-512" hashValue="hdyag2oE9NjGYzIUIwqKsR+FgfpNgN6Qd1vm/GTgmxYUGxPLVnghSpR8R+truOY9p3nlL6dRZvcHCcdzr8PEVA==" saltValue="iH8oq1e3wXQq+v4PQsAQzw==" spinCount="100000" sheet="1" objects="1" scenarios="1" formatCells="0" formatColumns="0" formatRows="0"/>
  <mergeCells count="8">
    <mergeCell ref="H2:H5"/>
    <mergeCell ref="B6:B23"/>
    <mergeCell ref="B2:B5"/>
    <mergeCell ref="C2:C5"/>
    <mergeCell ref="D2:D5"/>
    <mergeCell ref="E2:E5"/>
    <mergeCell ref="F2:F5"/>
    <mergeCell ref="G2:G5"/>
  </mergeCells>
  <printOptions/>
  <pageMargins left="0.7" right="0.7" top="0.75" bottom="0.75" header="0.3" footer="0.3"/>
  <pageSetup blackAndWhite="1"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M199"/>
  <sheetViews>
    <sheetView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G46" activeCellId="5" sqref="G7:G28 G29 G30 G32:G34 G40:G44 G46:G47"/>
    </sheetView>
  </sheetViews>
  <sheetFormatPr defaultColWidth="9.140625" defaultRowHeight="15"/>
  <cols>
    <col min="1" max="1" width="1.28515625" style="77" customWidth="1"/>
    <col min="2" max="2" width="23.8515625" style="77" customWidth="1"/>
    <col min="3" max="3" width="19.00390625" style="77" customWidth="1"/>
    <col min="4" max="4" width="64.8515625" style="77" customWidth="1"/>
    <col min="5" max="6" width="9.140625" style="77" customWidth="1"/>
    <col min="7" max="7" width="16.140625" style="77" customWidth="1"/>
    <col min="8" max="8" width="18.00390625" style="77" customWidth="1"/>
    <col min="9" max="9" width="9.140625" style="77" customWidth="1"/>
    <col min="10" max="10" width="27.140625" style="77" customWidth="1"/>
    <col min="11" max="11" width="14.00390625" style="77" customWidth="1"/>
    <col min="12" max="12" width="16.8515625" style="77" customWidth="1"/>
    <col min="13" max="13" width="19.57421875" style="77" customWidth="1"/>
    <col min="14" max="16384" width="9.140625" style="77" customWidth="1"/>
  </cols>
  <sheetData>
    <row r="1" spans="2:13" ht="15" thickBot="1">
      <c r="B1" s="138"/>
      <c r="C1" s="138"/>
      <c r="D1" s="138"/>
      <c r="E1" s="138"/>
      <c r="F1" s="138"/>
      <c r="G1" s="138"/>
      <c r="H1" s="138"/>
      <c r="J1" s="138"/>
      <c r="K1" s="139"/>
      <c r="L1" s="138"/>
      <c r="M1" s="138"/>
    </row>
    <row r="2" spans="2:13" s="84" customFormat="1" ht="15.75" customHeight="1">
      <c r="B2" s="272" t="s">
        <v>68</v>
      </c>
      <c r="C2" s="275" t="s">
        <v>2</v>
      </c>
      <c r="D2" s="278" t="s">
        <v>3</v>
      </c>
      <c r="E2" s="278" t="s">
        <v>4</v>
      </c>
      <c r="F2" s="275" t="s">
        <v>5</v>
      </c>
      <c r="G2" s="278" t="s">
        <v>6</v>
      </c>
      <c r="H2" s="269" t="s">
        <v>7</v>
      </c>
      <c r="I2" s="81"/>
      <c r="J2" s="140"/>
      <c r="K2" s="141"/>
      <c r="L2" s="142"/>
      <c r="M2" s="142"/>
    </row>
    <row r="3" spans="2:13" s="87" customFormat="1" ht="15">
      <c r="B3" s="273"/>
      <c r="C3" s="276"/>
      <c r="D3" s="279"/>
      <c r="E3" s="279"/>
      <c r="F3" s="276"/>
      <c r="G3" s="279"/>
      <c r="H3" s="270"/>
      <c r="I3" s="86"/>
      <c r="J3" s="140"/>
      <c r="K3" s="143"/>
      <c r="L3" s="144"/>
      <c r="M3" s="144"/>
    </row>
    <row r="4" spans="2:13" ht="14.25" customHeight="1">
      <c r="B4" s="273"/>
      <c r="C4" s="276"/>
      <c r="D4" s="279"/>
      <c r="E4" s="279"/>
      <c r="F4" s="276"/>
      <c r="G4" s="279"/>
      <c r="H4" s="270"/>
      <c r="I4" s="88"/>
      <c r="J4" s="145"/>
      <c r="K4" s="139"/>
      <c r="L4" s="138"/>
      <c r="M4" s="138"/>
    </row>
    <row r="5" spans="2:13" ht="24.75" customHeight="1" thickBot="1">
      <c r="B5" s="274"/>
      <c r="C5" s="277"/>
      <c r="D5" s="280"/>
      <c r="E5" s="280"/>
      <c r="F5" s="277"/>
      <c r="G5" s="280"/>
      <c r="H5" s="271"/>
      <c r="I5" s="88"/>
      <c r="J5" s="146"/>
      <c r="K5" s="147"/>
      <c r="L5" s="138"/>
      <c r="M5" s="138"/>
    </row>
    <row r="6" spans="2:13" ht="15" customHeight="1">
      <c r="B6" s="267" t="s">
        <v>27</v>
      </c>
      <c r="C6" s="148"/>
      <c r="D6" s="149" t="s">
        <v>16</v>
      </c>
      <c r="E6" s="149"/>
      <c r="F6" s="149"/>
      <c r="G6" s="149"/>
      <c r="H6" s="150"/>
      <c r="I6" s="88"/>
      <c r="J6" s="138"/>
      <c r="K6" s="147"/>
      <c r="L6" s="145"/>
      <c r="M6" s="138"/>
    </row>
    <row r="7" spans="2:13" ht="15">
      <c r="B7" s="268"/>
      <c r="C7" s="151"/>
      <c r="D7" s="152" t="s">
        <v>93</v>
      </c>
      <c r="E7" s="153" t="s">
        <v>0</v>
      </c>
      <c r="F7" s="153">
        <v>1</v>
      </c>
      <c r="G7" s="202">
        <v>0</v>
      </c>
      <c r="H7" s="154">
        <f aca="true" t="shared" si="0" ref="H7:H19">G7*F7</f>
        <v>0</v>
      </c>
      <c r="I7" s="88"/>
      <c r="J7" s="138"/>
      <c r="K7" s="155"/>
      <c r="L7" s="138"/>
      <c r="M7" s="138"/>
    </row>
    <row r="8" spans="2:11" ht="15">
      <c r="B8" s="268"/>
      <c r="C8" s="151"/>
      <c r="D8" s="152" t="s">
        <v>45</v>
      </c>
      <c r="E8" s="153" t="s">
        <v>0</v>
      </c>
      <c r="F8" s="153">
        <v>1</v>
      </c>
      <c r="G8" s="202">
        <v>0</v>
      </c>
      <c r="H8" s="154">
        <f t="shared" si="0"/>
        <v>0</v>
      </c>
      <c r="I8" s="88"/>
      <c r="J8" s="138"/>
      <c r="K8" s="155"/>
    </row>
    <row r="9" spans="2:11" ht="15">
      <c r="B9" s="268"/>
      <c r="C9" s="151"/>
      <c r="D9" s="152" t="s">
        <v>87</v>
      </c>
      <c r="E9" s="153" t="s">
        <v>0</v>
      </c>
      <c r="F9" s="153">
        <v>1</v>
      </c>
      <c r="G9" s="202">
        <v>0</v>
      </c>
      <c r="H9" s="154">
        <f>G9*F9</f>
        <v>0</v>
      </c>
      <c r="I9" s="88"/>
      <c r="J9" s="138"/>
      <c r="K9" s="155"/>
    </row>
    <row r="10" spans="2:12" ht="15" customHeight="1">
      <c r="B10" s="268"/>
      <c r="C10" s="151"/>
      <c r="D10" s="152" t="s">
        <v>60</v>
      </c>
      <c r="E10" s="153" t="s">
        <v>0</v>
      </c>
      <c r="F10" s="153">
        <v>1</v>
      </c>
      <c r="G10" s="202">
        <v>0</v>
      </c>
      <c r="H10" s="154">
        <f t="shared" si="0"/>
        <v>0</v>
      </c>
      <c r="I10" s="88"/>
      <c r="J10" s="138"/>
      <c r="K10" s="155"/>
      <c r="L10" s="156"/>
    </row>
    <row r="11" spans="2:12" ht="15" customHeight="1">
      <c r="B11" s="268"/>
      <c r="C11" s="151"/>
      <c r="D11" s="152" t="s">
        <v>64</v>
      </c>
      <c r="E11" s="153" t="s">
        <v>0</v>
      </c>
      <c r="F11" s="153">
        <v>1</v>
      </c>
      <c r="G11" s="202">
        <v>0</v>
      </c>
      <c r="H11" s="154">
        <f t="shared" si="0"/>
        <v>0</v>
      </c>
      <c r="I11" s="88"/>
      <c r="J11" s="138"/>
      <c r="K11" s="155"/>
      <c r="L11" s="156"/>
    </row>
    <row r="12" spans="2:12" ht="15" customHeight="1">
      <c r="B12" s="268"/>
      <c r="C12" s="151"/>
      <c r="D12" s="152" t="s">
        <v>55</v>
      </c>
      <c r="E12" s="153" t="s">
        <v>0</v>
      </c>
      <c r="F12" s="153">
        <v>1</v>
      </c>
      <c r="G12" s="202">
        <v>0</v>
      </c>
      <c r="H12" s="154">
        <f t="shared" si="0"/>
        <v>0</v>
      </c>
      <c r="I12" s="88"/>
      <c r="J12" s="138"/>
      <c r="K12" s="155"/>
      <c r="L12" s="156"/>
    </row>
    <row r="13" spans="2:12" ht="15" customHeight="1">
      <c r="B13" s="268"/>
      <c r="C13" s="151"/>
      <c r="D13" s="157" t="s">
        <v>47</v>
      </c>
      <c r="E13" s="153" t="s">
        <v>0</v>
      </c>
      <c r="F13" s="153">
        <v>4</v>
      </c>
      <c r="G13" s="202">
        <v>0</v>
      </c>
      <c r="H13" s="154">
        <f t="shared" si="0"/>
        <v>0</v>
      </c>
      <c r="I13" s="88"/>
      <c r="J13" s="138"/>
      <c r="K13" s="155"/>
      <c r="L13" s="156"/>
    </row>
    <row r="14" spans="2:12" ht="15" customHeight="1">
      <c r="B14" s="268"/>
      <c r="C14" s="151"/>
      <c r="D14" s="158" t="s">
        <v>36</v>
      </c>
      <c r="E14" s="153" t="s">
        <v>0</v>
      </c>
      <c r="F14" s="153">
        <v>1</v>
      </c>
      <c r="G14" s="202">
        <v>0</v>
      </c>
      <c r="H14" s="154">
        <f t="shared" si="0"/>
        <v>0</v>
      </c>
      <c r="I14" s="88"/>
      <c r="J14" s="138"/>
      <c r="K14" s="155"/>
      <c r="L14" s="156"/>
    </row>
    <row r="15" spans="2:12" s="162" customFormat="1" ht="15" customHeight="1">
      <c r="B15" s="268"/>
      <c r="C15" s="151"/>
      <c r="D15" s="158" t="s">
        <v>70</v>
      </c>
      <c r="E15" s="153" t="s">
        <v>10</v>
      </c>
      <c r="F15" s="159">
        <v>15</v>
      </c>
      <c r="G15" s="202">
        <v>0</v>
      </c>
      <c r="H15" s="154">
        <f t="shared" si="0"/>
        <v>0</v>
      </c>
      <c r="I15" s="160"/>
      <c r="J15" s="138"/>
      <c r="K15" s="155"/>
      <c r="L15" s="161"/>
    </row>
    <row r="16" spans="2:12" s="162" customFormat="1" ht="15" customHeight="1">
      <c r="B16" s="268"/>
      <c r="C16" s="151"/>
      <c r="D16" s="158" t="s">
        <v>58</v>
      </c>
      <c r="E16" s="153" t="s">
        <v>0</v>
      </c>
      <c r="F16" s="153">
        <v>1</v>
      </c>
      <c r="G16" s="202">
        <v>0</v>
      </c>
      <c r="H16" s="154">
        <f t="shared" si="0"/>
        <v>0</v>
      </c>
      <c r="I16" s="160"/>
      <c r="J16" s="138"/>
      <c r="K16" s="155"/>
      <c r="L16" s="161"/>
    </row>
    <row r="17" spans="2:12" s="162" customFormat="1" ht="15" customHeight="1">
      <c r="B17" s="268"/>
      <c r="C17" s="151"/>
      <c r="D17" s="158" t="s">
        <v>38</v>
      </c>
      <c r="E17" s="153" t="s">
        <v>0</v>
      </c>
      <c r="F17" s="153">
        <v>1</v>
      </c>
      <c r="G17" s="202">
        <v>0</v>
      </c>
      <c r="H17" s="154">
        <f t="shared" si="0"/>
        <v>0</v>
      </c>
      <c r="I17" s="160"/>
      <c r="J17" s="138"/>
      <c r="K17" s="155"/>
      <c r="L17" s="161"/>
    </row>
    <row r="18" spans="2:12" s="162" customFormat="1" ht="15" customHeight="1">
      <c r="B18" s="268"/>
      <c r="C18" s="151"/>
      <c r="D18" s="158" t="s">
        <v>46</v>
      </c>
      <c r="E18" s="153" t="s">
        <v>0</v>
      </c>
      <c r="F18" s="153">
        <v>1</v>
      </c>
      <c r="G18" s="202">
        <v>0</v>
      </c>
      <c r="H18" s="154">
        <f t="shared" si="0"/>
        <v>0</v>
      </c>
      <c r="I18" s="160"/>
      <c r="J18" s="138"/>
      <c r="K18" s="155"/>
      <c r="L18" s="161"/>
    </row>
    <row r="19" spans="1:12" s="162" customFormat="1" ht="15" customHeight="1">
      <c r="A19" s="162">
        <v>1</v>
      </c>
      <c r="B19" s="268"/>
      <c r="C19" s="151"/>
      <c r="D19" s="163" t="s">
        <v>71</v>
      </c>
      <c r="E19" s="164" t="s">
        <v>0</v>
      </c>
      <c r="F19" s="164">
        <v>1</v>
      </c>
      <c r="G19" s="202">
        <v>0</v>
      </c>
      <c r="H19" s="154">
        <f t="shared" si="0"/>
        <v>0</v>
      </c>
      <c r="I19" s="160"/>
      <c r="J19" s="138"/>
      <c r="K19" s="155"/>
      <c r="L19" s="161"/>
    </row>
    <row r="20" spans="2:12" s="162" customFormat="1" ht="15" customHeight="1">
      <c r="B20" s="268"/>
      <c r="C20" s="152"/>
      <c r="D20" s="158" t="s">
        <v>94</v>
      </c>
      <c r="E20" s="153" t="s">
        <v>0</v>
      </c>
      <c r="F20" s="153">
        <v>1</v>
      </c>
      <c r="G20" s="202">
        <v>0</v>
      </c>
      <c r="H20" s="154">
        <f aca="true" t="shared" si="1" ref="H20:H30">G20*F20</f>
        <v>0</v>
      </c>
      <c r="I20" s="160"/>
      <c r="J20" s="138"/>
      <c r="K20" s="155"/>
      <c r="L20" s="161"/>
    </row>
    <row r="21" spans="2:12" s="162" customFormat="1" ht="15" customHeight="1">
      <c r="B21" s="268"/>
      <c r="C21" s="151"/>
      <c r="D21" s="158" t="s">
        <v>95</v>
      </c>
      <c r="E21" s="153" t="s">
        <v>10</v>
      </c>
      <c r="F21" s="153">
        <v>70</v>
      </c>
      <c r="G21" s="202">
        <v>0</v>
      </c>
      <c r="H21" s="154">
        <f t="shared" si="1"/>
        <v>0</v>
      </c>
      <c r="I21" s="160"/>
      <c r="J21" s="138"/>
      <c r="K21" s="155"/>
      <c r="L21" s="161"/>
    </row>
    <row r="22" spans="2:12" s="162" customFormat="1" ht="15" customHeight="1">
      <c r="B22" s="268"/>
      <c r="C22" s="151"/>
      <c r="D22" s="158" t="s">
        <v>30</v>
      </c>
      <c r="E22" s="153" t="s">
        <v>10</v>
      </c>
      <c r="F22" s="153">
        <v>80</v>
      </c>
      <c r="G22" s="202">
        <v>0</v>
      </c>
      <c r="H22" s="154">
        <f t="shared" si="1"/>
        <v>0</v>
      </c>
      <c r="I22" s="160"/>
      <c r="J22" s="138"/>
      <c r="K22" s="155"/>
      <c r="L22" s="161"/>
    </row>
    <row r="23" spans="2:11" ht="15" customHeight="1">
      <c r="B23" s="268"/>
      <c r="C23" s="151"/>
      <c r="D23" s="158" t="s">
        <v>48</v>
      </c>
      <c r="E23" s="153" t="s">
        <v>0</v>
      </c>
      <c r="F23" s="153">
        <v>80</v>
      </c>
      <c r="G23" s="202">
        <v>0</v>
      </c>
      <c r="H23" s="154">
        <f t="shared" si="1"/>
        <v>0</v>
      </c>
      <c r="I23" s="88"/>
      <c r="J23" s="138"/>
      <c r="K23" s="155"/>
    </row>
    <row r="24" spans="2:11" ht="15" customHeight="1">
      <c r="B24" s="268"/>
      <c r="C24" s="151"/>
      <c r="D24" s="158" t="s">
        <v>56</v>
      </c>
      <c r="E24" s="153" t="s">
        <v>10</v>
      </c>
      <c r="F24" s="153">
        <v>35</v>
      </c>
      <c r="G24" s="202">
        <v>0</v>
      </c>
      <c r="H24" s="154">
        <f t="shared" si="1"/>
        <v>0</v>
      </c>
      <c r="I24" s="88"/>
      <c r="J24" s="138"/>
      <c r="K24" s="155"/>
    </row>
    <row r="25" spans="2:11" ht="15.75" customHeight="1">
      <c r="B25" s="268"/>
      <c r="C25" s="151"/>
      <c r="D25" s="158" t="s">
        <v>54</v>
      </c>
      <c r="E25" s="164" t="s">
        <v>10</v>
      </c>
      <c r="F25" s="164">
        <v>100</v>
      </c>
      <c r="G25" s="202">
        <v>0</v>
      </c>
      <c r="H25" s="154">
        <f t="shared" si="1"/>
        <v>0</v>
      </c>
      <c r="I25" s="88"/>
      <c r="J25" s="138"/>
      <c r="K25" s="155"/>
    </row>
    <row r="26" spans="2:11" ht="15.75" customHeight="1">
      <c r="B26" s="268"/>
      <c r="C26" s="151"/>
      <c r="D26" s="158" t="s">
        <v>49</v>
      </c>
      <c r="E26" s="164" t="s">
        <v>0</v>
      </c>
      <c r="F26" s="164">
        <v>10</v>
      </c>
      <c r="G26" s="202">
        <v>0</v>
      </c>
      <c r="H26" s="154">
        <f t="shared" si="1"/>
        <v>0</v>
      </c>
      <c r="I26" s="88"/>
      <c r="J26" s="138"/>
      <c r="K26" s="155"/>
    </row>
    <row r="27" spans="2:11" ht="15.75" customHeight="1">
      <c r="B27" s="268"/>
      <c r="C27" s="151"/>
      <c r="D27" s="158" t="s">
        <v>50</v>
      </c>
      <c r="E27" s="164" t="s">
        <v>0</v>
      </c>
      <c r="F27" s="164">
        <v>12</v>
      </c>
      <c r="G27" s="202">
        <v>0</v>
      </c>
      <c r="H27" s="154">
        <f t="shared" si="1"/>
        <v>0</v>
      </c>
      <c r="I27" s="88"/>
      <c r="J27" s="138"/>
      <c r="K27" s="155"/>
    </row>
    <row r="28" spans="2:11" ht="15.75" customHeight="1">
      <c r="B28" s="268"/>
      <c r="C28" s="151"/>
      <c r="D28" s="158" t="s">
        <v>62</v>
      </c>
      <c r="E28" s="164" t="s">
        <v>0</v>
      </c>
      <c r="F28" s="164">
        <v>4</v>
      </c>
      <c r="G28" s="202">
        <v>0</v>
      </c>
      <c r="H28" s="154">
        <f t="shared" si="1"/>
        <v>0</v>
      </c>
      <c r="I28" s="88"/>
      <c r="J28" s="138"/>
      <c r="K28" s="155"/>
    </row>
    <row r="29" spans="2:11" ht="15.75" customHeight="1">
      <c r="B29" s="268"/>
      <c r="C29" s="151"/>
      <c r="D29" s="158" t="s">
        <v>37</v>
      </c>
      <c r="E29" s="164" t="s">
        <v>0</v>
      </c>
      <c r="F29" s="164">
        <v>1</v>
      </c>
      <c r="G29" s="202">
        <v>0</v>
      </c>
      <c r="H29" s="154">
        <f t="shared" si="1"/>
        <v>0</v>
      </c>
      <c r="I29" s="88"/>
      <c r="J29" s="138"/>
      <c r="K29" s="155"/>
    </row>
    <row r="30" spans="2:11" ht="15.75" customHeight="1" thickBot="1">
      <c r="B30" s="268"/>
      <c r="C30" s="151"/>
      <c r="D30" s="158" t="s">
        <v>51</v>
      </c>
      <c r="E30" s="164" t="s">
        <v>32</v>
      </c>
      <c r="F30" s="164">
        <v>1</v>
      </c>
      <c r="G30" s="202">
        <v>0</v>
      </c>
      <c r="H30" s="154">
        <f t="shared" si="1"/>
        <v>0</v>
      </c>
      <c r="I30" s="88"/>
      <c r="J30" s="138"/>
      <c r="K30" s="155"/>
    </row>
    <row r="31" spans="2:11" ht="15.75" customHeight="1">
      <c r="B31" s="268"/>
      <c r="C31" s="165"/>
      <c r="D31" s="149" t="s">
        <v>105</v>
      </c>
      <c r="E31" s="149"/>
      <c r="F31" s="149"/>
      <c r="G31" s="149"/>
      <c r="H31" s="150"/>
      <c r="I31" s="88"/>
      <c r="J31" s="138"/>
      <c r="K31" s="155"/>
    </row>
    <row r="32" spans="2:11" ht="15.75" customHeight="1">
      <c r="B32" s="268"/>
      <c r="C32" s="166"/>
      <c r="D32" s="167" t="s">
        <v>106</v>
      </c>
      <c r="E32" s="168" t="s">
        <v>0</v>
      </c>
      <c r="F32" s="168">
        <v>1</v>
      </c>
      <c r="G32" s="202">
        <v>0</v>
      </c>
      <c r="H32" s="169">
        <f>G32*F32</f>
        <v>0</v>
      </c>
      <c r="I32" s="88"/>
      <c r="J32" s="138"/>
      <c r="K32" s="155"/>
    </row>
    <row r="33" spans="2:11" ht="15.75" customHeight="1">
      <c r="B33" s="268"/>
      <c r="C33" s="166"/>
      <c r="D33" s="163" t="s">
        <v>107</v>
      </c>
      <c r="E33" s="168" t="s">
        <v>0</v>
      </c>
      <c r="F33" s="168">
        <v>4</v>
      </c>
      <c r="G33" s="202">
        <v>0</v>
      </c>
      <c r="H33" s="169">
        <f>G33*F33</f>
        <v>0</v>
      </c>
      <c r="I33" s="88"/>
      <c r="J33" s="138"/>
      <c r="K33" s="155"/>
    </row>
    <row r="34" spans="2:11" ht="15.75" customHeight="1" thickBot="1">
      <c r="B34" s="268"/>
      <c r="C34" s="166"/>
      <c r="D34" s="170" t="s">
        <v>108</v>
      </c>
      <c r="E34" s="171" t="s">
        <v>0</v>
      </c>
      <c r="F34" s="172">
        <v>104</v>
      </c>
      <c r="G34" s="202">
        <v>0</v>
      </c>
      <c r="H34" s="173">
        <f>G34*F34</f>
        <v>0</v>
      </c>
      <c r="I34" s="88"/>
      <c r="J34" s="138"/>
      <c r="K34" s="155"/>
    </row>
    <row r="35" spans="2:11" ht="15.75" customHeight="1">
      <c r="B35" s="268"/>
      <c r="C35" s="151"/>
      <c r="D35" s="149" t="s">
        <v>18</v>
      </c>
      <c r="E35" s="149"/>
      <c r="F35" s="149"/>
      <c r="G35" s="149"/>
      <c r="H35" s="150"/>
      <c r="I35" s="88"/>
      <c r="J35" s="138"/>
      <c r="K35" s="155"/>
    </row>
    <row r="36" spans="2:11" ht="15.75" customHeight="1">
      <c r="B36" s="268"/>
      <c r="C36" s="151"/>
      <c r="D36" s="174" t="s">
        <v>19</v>
      </c>
      <c r="E36" s="175" t="s">
        <v>15</v>
      </c>
      <c r="F36" s="176">
        <v>5</v>
      </c>
      <c r="G36" s="177">
        <f>0.05*SUM(H40:H46)</f>
        <v>0</v>
      </c>
      <c r="H36" s="169">
        <f>G36</f>
        <v>0</v>
      </c>
      <c r="I36" s="88"/>
      <c r="J36" s="138"/>
      <c r="K36" s="155"/>
    </row>
    <row r="37" spans="2:11" ht="15.75" customHeight="1" thickBot="1">
      <c r="B37" s="268"/>
      <c r="C37" s="151"/>
      <c r="D37" s="174" t="s">
        <v>20</v>
      </c>
      <c r="E37" s="175" t="s">
        <v>15</v>
      </c>
      <c r="F37" s="176">
        <v>1</v>
      </c>
      <c r="G37" s="177">
        <f>0.01*(SUM(H40:H46))</f>
        <v>0</v>
      </c>
      <c r="H37" s="173">
        <f>G37</f>
        <v>0</v>
      </c>
      <c r="I37" s="88"/>
      <c r="J37" s="138"/>
      <c r="K37" s="155"/>
    </row>
    <row r="38" spans="2:11" ht="15.75" customHeight="1">
      <c r="B38" s="178"/>
      <c r="C38" s="179"/>
      <c r="D38" s="180" t="s">
        <v>8</v>
      </c>
      <c r="E38" s="180"/>
      <c r="F38" s="180"/>
      <c r="G38" s="180"/>
      <c r="H38" s="181"/>
      <c r="I38" s="88"/>
      <c r="J38" s="138"/>
      <c r="K38" s="155"/>
    </row>
    <row r="39" spans="2:11" ht="15.75" customHeight="1">
      <c r="B39" s="182"/>
      <c r="C39" s="183"/>
      <c r="D39" s="184" t="s">
        <v>9</v>
      </c>
      <c r="E39" s="185"/>
      <c r="F39" s="185"/>
      <c r="G39" s="185"/>
      <c r="H39" s="186"/>
      <c r="I39" s="88"/>
      <c r="J39" s="138"/>
      <c r="K39" s="155"/>
    </row>
    <row r="40" spans="2:11" ht="15.75" customHeight="1">
      <c r="B40" s="182"/>
      <c r="C40" s="183"/>
      <c r="D40" s="158" t="s">
        <v>72</v>
      </c>
      <c r="E40" s="187" t="s">
        <v>0</v>
      </c>
      <c r="F40" s="188">
        <v>1</v>
      </c>
      <c r="G40" s="202">
        <v>0</v>
      </c>
      <c r="H40" s="169">
        <f>G40</f>
        <v>0</v>
      </c>
      <c r="I40" s="88"/>
      <c r="J40" s="138"/>
      <c r="K40" s="155"/>
    </row>
    <row r="41" spans="2:11" ht="15.75" customHeight="1">
      <c r="B41" s="182"/>
      <c r="C41" s="183"/>
      <c r="D41" s="157" t="s">
        <v>52</v>
      </c>
      <c r="E41" s="187" t="s">
        <v>0</v>
      </c>
      <c r="F41" s="188">
        <v>1</v>
      </c>
      <c r="G41" s="202">
        <v>0</v>
      </c>
      <c r="H41" s="169">
        <f>G41</f>
        <v>0</v>
      </c>
      <c r="I41" s="88"/>
      <c r="J41" s="138"/>
      <c r="K41" s="155"/>
    </row>
    <row r="42" spans="2:11" ht="15.75" customHeight="1">
      <c r="B42" s="182"/>
      <c r="C42" s="183"/>
      <c r="D42" s="157" t="s">
        <v>53</v>
      </c>
      <c r="E42" s="187" t="s">
        <v>0</v>
      </c>
      <c r="F42" s="188">
        <v>1</v>
      </c>
      <c r="G42" s="202">
        <v>0</v>
      </c>
      <c r="H42" s="169">
        <f>G42</f>
        <v>0</v>
      </c>
      <c r="I42" s="88"/>
      <c r="J42" s="138"/>
      <c r="K42" s="155"/>
    </row>
    <row r="43" spans="2:11" ht="15.75" customHeight="1">
      <c r="B43" s="182"/>
      <c r="C43" s="183"/>
      <c r="D43" s="189" t="s">
        <v>73</v>
      </c>
      <c r="E43" s="190" t="s">
        <v>0</v>
      </c>
      <c r="F43" s="191">
        <v>1</v>
      </c>
      <c r="G43" s="202">
        <v>0</v>
      </c>
      <c r="H43" s="169">
        <f>G43</f>
        <v>0</v>
      </c>
      <c r="I43" s="88"/>
      <c r="J43" s="138"/>
      <c r="K43" s="155"/>
    </row>
    <row r="44" spans="2:11" ht="15.75" customHeight="1">
      <c r="B44" s="182"/>
      <c r="C44" s="192"/>
      <c r="D44" s="157" t="s">
        <v>83</v>
      </c>
      <c r="E44" s="187" t="s">
        <v>0</v>
      </c>
      <c r="F44" s="188">
        <v>1</v>
      </c>
      <c r="G44" s="202">
        <v>0</v>
      </c>
      <c r="H44" s="169">
        <f>G44</f>
        <v>0</v>
      </c>
      <c r="I44" s="88"/>
      <c r="J44" s="138"/>
      <c r="K44" s="155"/>
    </row>
    <row r="45" spans="2:11" ht="15.75" customHeight="1">
      <c r="B45" s="182"/>
      <c r="C45" s="166"/>
      <c r="D45" s="184" t="s">
        <v>11</v>
      </c>
      <c r="E45" s="185"/>
      <c r="F45" s="185"/>
      <c r="G45" s="185"/>
      <c r="H45" s="186"/>
      <c r="I45" s="88"/>
      <c r="J45" s="138"/>
      <c r="K45" s="155"/>
    </row>
    <row r="46" spans="2:11" s="87" customFormat="1" ht="16.5" customHeight="1">
      <c r="B46" s="182"/>
      <c r="C46" s="166"/>
      <c r="D46" s="174" t="s">
        <v>12</v>
      </c>
      <c r="E46" s="175" t="s">
        <v>1</v>
      </c>
      <c r="F46" s="176">
        <v>21</v>
      </c>
      <c r="G46" s="202">
        <v>0</v>
      </c>
      <c r="H46" s="169">
        <f>G46*F46</f>
        <v>0</v>
      </c>
      <c r="I46" s="86"/>
      <c r="J46" s="138"/>
      <c r="K46" s="155"/>
    </row>
    <row r="47" spans="2:11" s="87" customFormat="1" ht="16.5" customHeight="1">
      <c r="B47" s="193"/>
      <c r="C47" s="166"/>
      <c r="D47" s="174" t="s">
        <v>21</v>
      </c>
      <c r="E47" s="175" t="s">
        <v>1</v>
      </c>
      <c r="F47" s="176">
        <v>5</v>
      </c>
      <c r="G47" s="202">
        <v>0</v>
      </c>
      <c r="H47" s="169">
        <f>G47*F47</f>
        <v>0</v>
      </c>
      <c r="I47" s="86"/>
      <c r="J47" s="138"/>
      <c r="K47" s="155"/>
    </row>
    <row r="48" spans="2:11" s="87" customFormat="1" ht="16.5" customHeight="1">
      <c r="B48" s="193"/>
      <c r="C48" s="166"/>
      <c r="D48" s="184" t="s">
        <v>13</v>
      </c>
      <c r="E48" s="185"/>
      <c r="F48" s="185"/>
      <c r="G48" s="185"/>
      <c r="H48" s="186"/>
      <c r="I48" s="86"/>
      <c r="J48" s="138"/>
      <c r="K48" s="155"/>
    </row>
    <row r="49" spans="2:11" s="87" customFormat="1" ht="16.5" customHeight="1">
      <c r="B49" s="193"/>
      <c r="C49" s="151"/>
      <c r="D49" s="158" t="s">
        <v>14</v>
      </c>
      <c r="E49" s="164" t="s">
        <v>15</v>
      </c>
      <c r="F49" s="194">
        <v>2</v>
      </c>
      <c r="G49" s="177">
        <f>0.02*(SUM(H7:H30)+H32)</f>
        <v>0</v>
      </c>
      <c r="H49" s="169">
        <f>G49</f>
        <v>0</v>
      </c>
      <c r="I49" s="86"/>
      <c r="J49" s="138"/>
      <c r="K49" s="155"/>
    </row>
    <row r="50" spans="2:10" s="87" customFormat="1" ht="16.5" customHeight="1" thickBot="1">
      <c r="B50" s="195"/>
      <c r="C50" s="196"/>
      <c r="D50" s="197"/>
      <c r="E50" s="198"/>
      <c r="F50" s="198"/>
      <c r="G50" s="197"/>
      <c r="H50" s="199">
        <f>SUM(H7:H49)</f>
        <v>0</v>
      </c>
      <c r="I50" s="86"/>
      <c r="J50" s="200"/>
    </row>
    <row r="51" spans="2:10" s="87" customFormat="1" ht="16.5" customHeight="1">
      <c r="B51" s="133"/>
      <c r="C51" s="134"/>
      <c r="D51" s="135"/>
      <c r="E51" s="136"/>
      <c r="F51" s="136"/>
      <c r="G51" s="135"/>
      <c r="H51" s="135"/>
      <c r="I51" s="86"/>
      <c r="J51" s="200"/>
    </row>
    <row r="52" spans="2:10" s="87" customFormat="1" ht="16.5" customHeight="1">
      <c r="B52" s="133"/>
      <c r="C52" s="134"/>
      <c r="D52" s="135"/>
      <c r="E52" s="136"/>
      <c r="F52" s="136"/>
      <c r="G52" s="135"/>
      <c r="H52" s="135"/>
      <c r="I52" s="86"/>
      <c r="J52" s="200"/>
    </row>
    <row r="53" spans="2:10" s="87" customFormat="1" ht="16.5" customHeight="1">
      <c r="B53" s="133"/>
      <c r="C53" s="134"/>
      <c r="D53" s="135"/>
      <c r="E53" s="136"/>
      <c r="F53" s="136"/>
      <c r="G53" s="135"/>
      <c r="H53" s="135"/>
      <c r="I53" s="86"/>
      <c r="J53" s="200"/>
    </row>
    <row r="54" spans="2:10" s="87" customFormat="1" ht="16.5" customHeight="1">
      <c r="B54" s="133"/>
      <c r="C54" s="134"/>
      <c r="D54" s="135"/>
      <c r="E54" s="136"/>
      <c r="F54" s="136"/>
      <c r="G54" s="135"/>
      <c r="H54" s="135"/>
      <c r="I54" s="86"/>
      <c r="J54" s="200"/>
    </row>
    <row r="55" spans="2:10" s="87" customFormat="1" ht="16.5" customHeight="1">
      <c r="B55" s="133"/>
      <c r="C55" s="134"/>
      <c r="D55" s="135"/>
      <c r="E55" s="136"/>
      <c r="F55" s="136"/>
      <c r="G55" s="135"/>
      <c r="H55" s="135"/>
      <c r="I55" s="86"/>
      <c r="J55" s="200"/>
    </row>
    <row r="56" spans="2:10" s="87" customFormat="1" ht="16.5" customHeight="1">
      <c r="B56" s="133"/>
      <c r="C56" s="134"/>
      <c r="D56" s="135"/>
      <c r="E56" s="136"/>
      <c r="F56" s="136"/>
      <c r="G56" s="135"/>
      <c r="H56" s="135"/>
      <c r="I56" s="86"/>
      <c r="J56" s="200"/>
    </row>
    <row r="57" spans="2:10" s="87" customFormat="1" ht="16.5" customHeight="1">
      <c r="B57" s="133"/>
      <c r="C57" s="134"/>
      <c r="D57" s="135"/>
      <c r="E57" s="136"/>
      <c r="F57" s="136"/>
      <c r="G57" s="135"/>
      <c r="H57" s="135"/>
      <c r="I57" s="86"/>
      <c r="J57" s="200"/>
    </row>
    <row r="58" spans="2:10" s="87" customFormat="1" ht="16.5" customHeight="1">
      <c r="B58" s="133"/>
      <c r="C58" s="134"/>
      <c r="D58" s="135"/>
      <c r="E58" s="136"/>
      <c r="F58" s="136"/>
      <c r="G58" s="135"/>
      <c r="H58" s="135"/>
      <c r="I58" s="86"/>
      <c r="J58" s="200"/>
    </row>
    <row r="59" spans="2:10" s="87" customFormat="1" ht="16.5" customHeight="1">
      <c r="B59" s="133"/>
      <c r="C59" s="134"/>
      <c r="D59" s="135"/>
      <c r="E59" s="136"/>
      <c r="F59" s="136"/>
      <c r="G59" s="135"/>
      <c r="H59" s="135"/>
      <c r="I59" s="86"/>
      <c r="J59" s="200"/>
    </row>
    <row r="60" spans="2:10" s="87" customFormat="1" ht="16.5" customHeight="1">
      <c r="B60" s="133"/>
      <c r="C60" s="134"/>
      <c r="D60" s="135"/>
      <c r="E60" s="136"/>
      <c r="F60" s="136"/>
      <c r="G60" s="135"/>
      <c r="H60" s="135"/>
      <c r="I60" s="86"/>
      <c r="J60" s="200"/>
    </row>
    <row r="61" spans="2:10" s="87" customFormat="1" ht="16.5" customHeight="1">
      <c r="B61" s="133"/>
      <c r="C61" s="134"/>
      <c r="D61" s="135"/>
      <c r="E61" s="136"/>
      <c r="F61" s="136"/>
      <c r="G61" s="135"/>
      <c r="H61" s="135"/>
      <c r="I61" s="86"/>
      <c r="J61" s="200"/>
    </row>
    <row r="62" spans="2:10" s="87" customFormat="1" ht="16.5" customHeight="1">
      <c r="B62" s="133"/>
      <c r="C62" s="134"/>
      <c r="D62" s="135"/>
      <c r="E62" s="136"/>
      <c r="F62" s="136"/>
      <c r="G62" s="135"/>
      <c r="H62" s="135"/>
      <c r="I62" s="86"/>
      <c r="J62" s="200"/>
    </row>
    <row r="63" spans="2:10" s="87" customFormat="1" ht="16.5" customHeight="1">
      <c r="B63" s="133"/>
      <c r="C63" s="134"/>
      <c r="D63" s="135"/>
      <c r="E63" s="136"/>
      <c r="F63" s="136"/>
      <c r="G63" s="135"/>
      <c r="H63" s="135"/>
      <c r="I63" s="86"/>
      <c r="J63" s="200"/>
    </row>
    <row r="64" spans="2:10" s="87" customFormat="1" ht="16.5" customHeight="1">
      <c r="B64" s="133"/>
      <c r="C64" s="134"/>
      <c r="D64" s="135"/>
      <c r="E64" s="136"/>
      <c r="F64" s="136"/>
      <c r="G64" s="135"/>
      <c r="H64" s="135"/>
      <c r="I64" s="86"/>
      <c r="J64" s="200"/>
    </row>
    <row r="65" spans="2:10" s="87" customFormat="1" ht="16.5" customHeight="1">
      <c r="B65" s="133"/>
      <c r="C65" s="134"/>
      <c r="D65" s="135"/>
      <c r="E65" s="136"/>
      <c r="F65" s="136"/>
      <c r="G65" s="135"/>
      <c r="H65" s="135"/>
      <c r="I65" s="86"/>
      <c r="J65" s="200"/>
    </row>
    <row r="66" spans="2:10" s="87" customFormat="1" ht="16.5" customHeight="1">
      <c r="B66" s="133"/>
      <c r="C66" s="134"/>
      <c r="D66" s="135"/>
      <c r="E66" s="136"/>
      <c r="F66" s="136"/>
      <c r="G66" s="135"/>
      <c r="H66" s="135"/>
      <c r="I66" s="86"/>
      <c r="J66" s="200"/>
    </row>
    <row r="67" spans="2:10" s="87" customFormat="1" ht="16.5" customHeight="1">
      <c r="B67" s="133"/>
      <c r="C67" s="134"/>
      <c r="D67" s="135"/>
      <c r="E67" s="136"/>
      <c r="F67" s="136"/>
      <c r="G67" s="135"/>
      <c r="H67" s="135"/>
      <c r="I67" s="86"/>
      <c r="J67" s="200"/>
    </row>
    <row r="68" spans="2:10" s="87" customFormat="1" ht="16.5" customHeight="1">
      <c r="B68" s="133"/>
      <c r="C68" s="134"/>
      <c r="D68" s="135"/>
      <c r="E68" s="136"/>
      <c r="F68" s="136"/>
      <c r="G68" s="135"/>
      <c r="H68" s="135"/>
      <c r="I68" s="86"/>
      <c r="J68" s="200"/>
    </row>
    <row r="69" spans="2:10" s="87" customFormat="1" ht="16.5" customHeight="1">
      <c r="B69" s="133"/>
      <c r="C69" s="134"/>
      <c r="D69" s="135"/>
      <c r="E69" s="136"/>
      <c r="F69" s="136"/>
      <c r="G69" s="135"/>
      <c r="H69" s="135"/>
      <c r="I69" s="86"/>
      <c r="J69" s="200"/>
    </row>
    <row r="70" spans="2:10" s="87" customFormat="1" ht="16.5" customHeight="1">
      <c r="B70" s="133"/>
      <c r="C70" s="134"/>
      <c r="D70" s="135"/>
      <c r="E70" s="136"/>
      <c r="F70" s="136"/>
      <c r="G70" s="135"/>
      <c r="H70" s="135"/>
      <c r="I70" s="86"/>
      <c r="J70" s="200"/>
    </row>
    <row r="71" spans="2:10" s="87" customFormat="1" ht="16.5" customHeight="1">
      <c r="B71" s="133"/>
      <c r="C71" s="134"/>
      <c r="D71" s="135"/>
      <c r="E71" s="136"/>
      <c r="F71" s="136"/>
      <c r="G71" s="135"/>
      <c r="H71" s="135"/>
      <c r="I71" s="86"/>
      <c r="J71" s="200"/>
    </row>
    <row r="72" spans="2:10" s="87" customFormat="1" ht="16.5" customHeight="1">
      <c r="B72" s="133"/>
      <c r="C72" s="134"/>
      <c r="D72" s="135"/>
      <c r="E72" s="136"/>
      <c r="F72" s="136"/>
      <c r="G72" s="135"/>
      <c r="H72" s="135"/>
      <c r="I72" s="86"/>
      <c r="J72" s="200"/>
    </row>
    <row r="73" spans="2:10" s="87" customFormat="1" ht="16.5" customHeight="1">
      <c r="B73" s="133"/>
      <c r="C73" s="134"/>
      <c r="D73" s="135"/>
      <c r="E73" s="136"/>
      <c r="F73" s="136"/>
      <c r="G73" s="135"/>
      <c r="H73" s="135"/>
      <c r="I73" s="86"/>
      <c r="J73" s="200"/>
    </row>
    <row r="74" spans="2:10" s="87" customFormat="1" ht="16.5" customHeight="1">
      <c r="B74" s="133"/>
      <c r="C74" s="134"/>
      <c r="D74" s="135"/>
      <c r="E74" s="136"/>
      <c r="F74" s="136"/>
      <c r="G74" s="135"/>
      <c r="H74" s="135"/>
      <c r="I74" s="86"/>
      <c r="J74" s="200"/>
    </row>
    <row r="75" spans="2:10" s="87" customFormat="1" ht="16.5" customHeight="1">
      <c r="B75" s="133"/>
      <c r="C75" s="134"/>
      <c r="D75" s="135"/>
      <c r="E75" s="136"/>
      <c r="F75" s="136"/>
      <c r="G75" s="135"/>
      <c r="H75" s="135"/>
      <c r="I75" s="86"/>
      <c r="J75" s="200"/>
    </row>
    <row r="76" spans="2:10" s="87" customFormat="1" ht="16.5" customHeight="1">
      <c r="B76" s="133"/>
      <c r="C76" s="134"/>
      <c r="D76" s="135"/>
      <c r="E76" s="136"/>
      <c r="F76" s="136"/>
      <c r="G76" s="135"/>
      <c r="H76" s="135"/>
      <c r="I76" s="86"/>
      <c r="J76" s="200"/>
    </row>
    <row r="77" spans="2:10" s="87" customFormat="1" ht="16.5" customHeight="1">
      <c r="B77" s="133"/>
      <c r="C77" s="134"/>
      <c r="D77" s="135"/>
      <c r="E77" s="136"/>
      <c r="F77" s="136"/>
      <c r="G77" s="135"/>
      <c r="H77" s="135"/>
      <c r="I77" s="86"/>
      <c r="J77" s="200"/>
    </row>
    <row r="78" spans="2:10" s="87" customFormat="1" ht="16.5" customHeight="1">
      <c r="B78" s="133"/>
      <c r="C78" s="134"/>
      <c r="D78" s="135"/>
      <c r="E78" s="136"/>
      <c r="F78" s="136"/>
      <c r="G78" s="135"/>
      <c r="H78" s="135"/>
      <c r="I78" s="86"/>
      <c r="J78" s="200"/>
    </row>
    <row r="79" spans="2:10" s="87" customFormat="1" ht="16.5" customHeight="1">
      <c r="B79" s="133"/>
      <c r="C79" s="134"/>
      <c r="D79" s="135"/>
      <c r="E79" s="136"/>
      <c r="F79" s="136"/>
      <c r="G79" s="135"/>
      <c r="H79" s="135"/>
      <c r="I79" s="86"/>
      <c r="J79" s="200"/>
    </row>
    <row r="80" spans="2:10" s="87" customFormat="1" ht="16.5" customHeight="1">
      <c r="B80" s="133"/>
      <c r="C80" s="134"/>
      <c r="D80" s="135"/>
      <c r="E80" s="136"/>
      <c r="F80" s="136"/>
      <c r="G80" s="135"/>
      <c r="H80" s="135"/>
      <c r="I80" s="86"/>
      <c r="J80" s="200"/>
    </row>
    <row r="81" spans="2:10" s="87" customFormat="1" ht="16.5" customHeight="1">
      <c r="B81" s="133"/>
      <c r="C81" s="134"/>
      <c r="D81" s="135"/>
      <c r="E81" s="136"/>
      <c r="F81" s="136"/>
      <c r="G81" s="135"/>
      <c r="H81" s="135"/>
      <c r="I81" s="86"/>
      <c r="J81" s="200"/>
    </row>
    <row r="82" spans="2:10" s="87" customFormat="1" ht="16.5" customHeight="1">
      <c r="B82" s="133"/>
      <c r="C82" s="134"/>
      <c r="D82" s="135"/>
      <c r="E82" s="136"/>
      <c r="F82" s="136"/>
      <c r="G82" s="135"/>
      <c r="H82" s="135"/>
      <c r="I82" s="86"/>
      <c r="J82" s="200"/>
    </row>
    <row r="83" spans="2:10" s="87" customFormat="1" ht="16.5" customHeight="1">
      <c r="B83" s="133"/>
      <c r="C83" s="134"/>
      <c r="D83" s="135"/>
      <c r="E83" s="136"/>
      <c r="F83" s="136"/>
      <c r="G83" s="135"/>
      <c r="H83" s="135"/>
      <c r="I83" s="86"/>
      <c r="J83" s="200"/>
    </row>
    <row r="84" spans="2:10" s="87" customFormat="1" ht="16.5" customHeight="1">
      <c r="B84" s="133"/>
      <c r="C84" s="134"/>
      <c r="D84" s="135"/>
      <c r="E84" s="136"/>
      <c r="F84" s="136"/>
      <c r="G84" s="135"/>
      <c r="H84" s="135"/>
      <c r="I84" s="86"/>
      <c r="J84" s="200"/>
    </row>
    <row r="85" spans="2:10" s="87" customFormat="1" ht="16.5" customHeight="1">
      <c r="B85" s="133"/>
      <c r="C85" s="134"/>
      <c r="D85" s="135"/>
      <c r="E85" s="136"/>
      <c r="F85" s="136"/>
      <c r="G85" s="135"/>
      <c r="H85" s="135"/>
      <c r="I85" s="86"/>
      <c r="J85" s="200"/>
    </row>
    <row r="86" spans="2:10" s="87" customFormat="1" ht="16.5" customHeight="1">
      <c r="B86" s="133"/>
      <c r="C86" s="134"/>
      <c r="D86" s="135"/>
      <c r="E86" s="136"/>
      <c r="F86" s="136"/>
      <c r="G86" s="135"/>
      <c r="H86" s="135"/>
      <c r="I86" s="86"/>
      <c r="J86" s="200"/>
    </row>
    <row r="87" spans="2:10" s="87" customFormat="1" ht="16.5" customHeight="1">
      <c r="B87" s="133"/>
      <c r="C87" s="134"/>
      <c r="D87" s="135"/>
      <c r="E87" s="136"/>
      <c r="F87" s="136"/>
      <c r="G87" s="135"/>
      <c r="H87" s="135"/>
      <c r="I87" s="86"/>
      <c r="J87" s="200"/>
    </row>
    <row r="88" spans="2:10" s="87" customFormat="1" ht="16.5" customHeight="1">
      <c r="B88" s="133"/>
      <c r="C88" s="134"/>
      <c r="D88" s="135"/>
      <c r="E88" s="136"/>
      <c r="F88" s="136"/>
      <c r="G88" s="135"/>
      <c r="H88" s="135"/>
      <c r="I88" s="86"/>
      <c r="J88" s="200"/>
    </row>
    <row r="89" spans="2:10" s="87" customFormat="1" ht="16.5" customHeight="1">
      <c r="B89" s="133"/>
      <c r="C89" s="134"/>
      <c r="D89" s="135"/>
      <c r="E89" s="136"/>
      <c r="F89" s="136"/>
      <c r="G89" s="135"/>
      <c r="H89" s="135"/>
      <c r="I89" s="86"/>
      <c r="J89" s="200"/>
    </row>
    <row r="90" spans="2:10" s="87" customFormat="1" ht="16.5" customHeight="1">
      <c r="B90" s="133"/>
      <c r="C90" s="134"/>
      <c r="D90" s="135"/>
      <c r="E90" s="136"/>
      <c r="F90" s="136"/>
      <c r="G90" s="135"/>
      <c r="H90" s="135"/>
      <c r="I90" s="86"/>
      <c r="J90" s="200"/>
    </row>
    <row r="91" spans="2:10" s="87" customFormat="1" ht="16.5" customHeight="1">
      <c r="B91" s="133"/>
      <c r="C91" s="134"/>
      <c r="D91" s="135"/>
      <c r="E91" s="136"/>
      <c r="F91" s="136"/>
      <c r="G91" s="135"/>
      <c r="H91" s="135"/>
      <c r="I91" s="86"/>
      <c r="J91" s="200"/>
    </row>
    <row r="92" spans="2:10" s="87" customFormat="1" ht="16.5" customHeight="1">
      <c r="B92" s="133"/>
      <c r="C92" s="134"/>
      <c r="D92" s="135"/>
      <c r="E92" s="136"/>
      <c r="F92" s="136"/>
      <c r="G92" s="135"/>
      <c r="H92" s="135"/>
      <c r="I92" s="86"/>
      <c r="J92" s="200"/>
    </row>
    <row r="93" spans="2:10" s="87" customFormat="1" ht="16.5" customHeight="1">
      <c r="B93" s="133"/>
      <c r="C93" s="134"/>
      <c r="D93" s="135"/>
      <c r="E93" s="136"/>
      <c r="F93" s="136"/>
      <c r="G93" s="135"/>
      <c r="H93" s="135"/>
      <c r="I93" s="86"/>
      <c r="J93" s="200"/>
    </row>
    <row r="94" spans="2:10" s="87" customFormat="1" ht="16.5" customHeight="1">
      <c r="B94" s="133"/>
      <c r="C94" s="134"/>
      <c r="D94" s="135"/>
      <c r="E94" s="136"/>
      <c r="F94" s="136"/>
      <c r="G94" s="135"/>
      <c r="H94" s="135"/>
      <c r="I94" s="86"/>
      <c r="J94" s="200"/>
    </row>
    <row r="95" spans="2:10" s="87" customFormat="1" ht="16.5" customHeight="1">
      <c r="B95" s="133"/>
      <c r="C95" s="134"/>
      <c r="D95" s="135"/>
      <c r="E95" s="136"/>
      <c r="F95" s="136"/>
      <c r="G95" s="135"/>
      <c r="H95" s="135"/>
      <c r="I95" s="86"/>
      <c r="J95" s="200"/>
    </row>
    <row r="96" spans="2:10" s="87" customFormat="1" ht="16.5" customHeight="1">
      <c r="B96" s="133"/>
      <c r="C96" s="134"/>
      <c r="D96" s="135"/>
      <c r="E96" s="136"/>
      <c r="F96" s="136"/>
      <c r="G96" s="135"/>
      <c r="H96" s="135"/>
      <c r="I96" s="86"/>
      <c r="J96" s="200"/>
    </row>
    <row r="97" spans="2:10" s="87" customFormat="1" ht="16.5" customHeight="1">
      <c r="B97" s="133"/>
      <c r="C97" s="134"/>
      <c r="D97" s="135"/>
      <c r="E97" s="136"/>
      <c r="F97" s="136"/>
      <c r="G97" s="135"/>
      <c r="H97" s="135"/>
      <c r="I97" s="86"/>
      <c r="J97" s="200"/>
    </row>
    <row r="98" spans="2:10" s="87" customFormat="1" ht="16.5" customHeight="1">
      <c r="B98" s="133"/>
      <c r="C98" s="134"/>
      <c r="D98" s="135"/>
      <c r="E98" s="136"/>
      <c r="F98" s="136"/>
      <c r="G98" s="135"/>
      <c r="H98" s="135"/>
      <c r="I98" s="86"/>
      <c r="J98" s="200"/>
    </row>
    <row r="99" spans="2:10" s="87" customFormat="1" ht="16.5" customHeight="1">
      <c r="B99" s="133"/>
      <c r="C99" s="134"/>
      <c r="D99" s="135"/>
      <c r="E99" s="136"/>
      <c r="F99" s="136"/>
      <c r="G99" s="135"/>
      <c r="H99" s="135"/>
      <c r="I99" s="86"/>
      <c r="J99" s="200"/>
    </row>
    <row r="100" spans="2:10" s="87" customFormat="1" ht="16.5" customHeight="1">
      <c r="B100" s="133"/>
      <c r="C100" s="134"/>
      <c r="D100" s="135"/>
      <c r="E100" s="136"/>
      <c r="F100" s="136"/>
      <c r="G100" s="135"/>
      <c r="H100" s="135"/>
      <c r="I100" s="86"/>
      <c r="J100" s="200"/>
    </row>
    <row r="101" spans="2:10" s="87" customFormat="1" ht="16.5" customHeight="1">
      <c r="B101" s="133"/>
      <c r="C101" s="134"/>
      <c r="D101" s="135"/>
      <c r="E101" s="136"/>
      <c r="F101" s="136"/>
      <c r="G101" s="135"/>
      <c r="H101" s="135"/>
      <c r="I101" s="86"/>
      <c r="J101" s="200"/>
    </row>
    <row r="102" spans="2:10" s="87" customFormat="1" ht="16.5" customHeight="1">
      <c r="B102" s="133"/>
      <c r="C102" s="134"/>
      <c r="D102" s="135"/>
      <c r="E102" s="136"/>
      <c r="F102" s="136"/>
      <c r="G102" s="135"/>
      <c r="H102" s="135"/>
      <c r="I102" s="86"/>
      <c r="J102" s="200"/>
    </row>
    <row r="103" spans="2:10" s="87" customFormat="1" ht="16.5" customHeight="1">
      <c r="B103" s="133"/>
      <c r="C103" s="134"/>
      <c r="D103" s="135"/>
      <c r="E103" s="136"/>
      <c r="F103" s="136"/>
      <c r="G103" s="135"/>
      <c r="H103" s="135"/>
      <c r="I103" s="86"/>
      <c r="J103" s="200"/>
    </row>
    <row r="104" spans="2:10" s="87" customFormat="1" ht="16.5" customHeight="1">
      <c r="B104" s="133"/>
      <c r="C104" s="134"/>
      <c r="D104" s="135"/>
      <c r="E104" s="136"/>
      <c r="F104" s="136"/>
      <c r="G104" s="135"/>
      <c r="H104" s="135"/>
      <c r="I104" s="86"/>
      <c r="J104" s="200"/>
    </row>
    <row r="105" spans="2:10" s="87" customFormat="1" ht="16.5" customHeight="1">
      <c r="B105" s="133"/>
      <c r="C105" s="134"/>
      <c r="D105" s="135"/>
      <c r="E105" s="136"/>
      <c r="F105" s="136"/>
      <c r="G105" s="135"/>
      <c r="H105" s="135"/>
      <c r="I105" s="86"/>
      <c r="J105" s="200"/>
    </row>
    <row r="106" spans="2:10" s="87" customFormat="1" ht="16.5" customHeight="1">
      <c r="B106" s="133"/>
      <c r="C106" s="134"/>
      <c r="D106" s="135"/>
      <c r="E106" s="136"/>
      <c r="F106" s="136"/>
      <c r="G106" s="135"/>
      <c r="H106" s="135"/>
      <c r="I106" s="86"/>
      <c r="J106" s="200"/>
    </row>
    <row r="107" spans="2:10" s="87" customFormat="1" ht="16.5" customHeight="1">
      <c r="B107" s="133"/>
      <c r="C107" s="134"/>
      <c r="D107" s="135"/>
      <c r="E107" s="136"/>
      <c r="F107" s="136"/>
      <c r="G107" s="135"/>
      <c r="H107" s="135"/>
      <c r="I107" s="86"/>
      <c r="J107" s="200"/>
    </row>
    <row r="108" spans="2:10" s="87" customFormat="1" ht="16.5" customHeight="1">
      <c r="B108" s="133"/>
      <c r="C108" s="134"/>
      <c r="D108" s="135"/>
      <c r="E108" s="136"/>
      <c r="F108" s="136"/>
      <c r="G108" s="135"/>
      <c r="H108" s="135"/>
      <c r="I108" s="86"/>
      <c r="J108" s="200"/>
    </row>
    <row r="109" spans="2:10" s="87" customFormat="1" ht="16.5" customHeight="1">
      <c r="B109" s="133"/>
      <c r="C109" s="134"/>
      <c r="D109" s="135"/>
      <c r="E109" s="136"/>
      <c r="F109" s="136"/>
      <c r="G109" s="135"/>
      <c r="H109" s="135"/>
      <c r="I109" s="86"/>
      <c r="J109" s="200"/>
    </row>
    <row r="110" spans="2:10" s="87" customFormat="1" ht="16.5" customHeight="1">
      <c r="B110" s="133"/>
      <c r="C110" s="134"/>
      <c r="D110" s="135"/>
      <c r="E110" s="136"/>
      <c r="F110" s="136"/>
      <c r="G110" s="135"/>
      <c r="H110" s="135"/>
      <c r="I110" s="86"/>
      <c r="J110" s="200"/>
    </row>
    <row r="111" spans="2:10" s="87" customFormat="1" ht="16.5" customHeight="1">
      <c r="B111" s="133"/>
      <c r="C111" s="134"/>
      <c r="D111" s="135"/>
      <c r="E111" s="136"/>
      <c r="F111" s="136"/>
      <c r="G111" s="135"/>
      <c r="H111" s="135"/>
      <c r="I111" s="86"/>
      <c r="J111" s="200"/>
    </row>
    <row r="112" spans="2:10" s="87" customFormat="1" ht="16.5" customHeight="1">
      <c r="B112" s="133"/>
      <c r="C112" s="134"/>
      <c r="D112" s="135"/>
      <c r="E112" s="136"/>
      <c r="F112" s="136"/>
      <c r="G112" s="135"/>
      <c r="H112" s="135"/>
      <c r="I112" s="86"/>
      <c r="J112" s="200"/>
    </row>
    <row r="113" spans="2:10" s="87" customFormat="1" ht="16.5" customHeight="1">
      <c r="B113" s="133"/>
      <c r="C113" s="134"/>
      <c r="D113" s="135"/>
      <c r="E113" s="136"/>
      <c r="F113" s="136"/>
      <c r="G113" s="135"/>
      <c r="H113" s="135"/>
      <c r="I113" s="86"/>
      <c r="J113" s="200"/>
    </row>
    <row r="114" spans="2:10" s="87" customFormat="1" ht="16.5" customHeight="1">
      <c r="B114" s="133"/>
      <c r="C114" s="134"/>
      <c r="D114" s="135"/>
      <c r="E114" s="136"/>
      <c r="F114" s="136"/>
      <c r="G114" s="135"/>
      <c r="H114" s="135"/>
      <c r="I114" s="86"/>
      <c r="J114" s="200"/>
    </row>
    <row r="115" spans="2:10" s="87" customFormat="1" ht="16.5" customHeight="1">
      <c r="B115" s="133"/>
      <c r="C115" s="134"/>
      <c r="D115" s="135"/>
      <c r="E115" s="136"/>
      <c r="F115" s="136"/>
      <c r="G115" s="135"/>
      <c r="H115" s="135"/>
      <c r="I115" s="86"/>
      <c r="J115" s="200"/>
    </row>
    <row r="116" spans="2:10" s="87" customFormat="1" ht="16.5" customHeight="1">
      <c r="B116" s="133"/>
      <c r="C116" s="134"/>
      <c r="D116" s="135"/>
      <c r="E116" s="136"/>
      <c r="F116" s="136"/>
      <c r="G116" s="135"/>
      <c r="H116" s="135"/>
      <c r="I116" s="86"/>
      <c r="J116" s="200"/>
    </row>
    <row r="117" spans="2:10" s="87" customFormat="1" ht="16.5" customHeight="1">
      <c r="B117" s="133"/>
      <c r="C117" s="134"/>
      <c r="D117" s="135"/>
      <c r="E117" s="136"/>
      <c r="F117" s="136"/>
      <c r="G117" s="135"/>
      <c r="H117" s="135"/>
      <c r="I117" s="86"/>
      <c r="J117" s="200"/>
    </row>
    <row r="118" spans="2:10" s="87" customFormat="1" ht="16.5" customHeight="1">
      <c r="B118" s="133"/>
      <c r="C118" s="134"/>
      <c r="D118" s="135"/>
      <c r="E118" s="136"/>
      <c r="F118" s="136"/>
      <c r="G118" s="135"/>
      <c r="H118" s="135"/>
      <c r="I118" s="86"/>
      <c r="J118" s="200"/>
    </row>
    <row r="119" spans="2:10" s="87" customFormat="1" ht="16.5" customHeight="1">
      <c r="B119" s="133"/>
      <c r="C119" s="134"/>
      <c r="D119" s="135"/>
      <c r="E119" s="136"/>
      <c r="F119" s="136"/>
      <c r="G119" s="135"/>
      <c r="H119" s="135"/>
      <c r="I119" s="86"/>
      <c r="J119" s="200"/>
    </row>
    <row r="120" spans="2:10" s="87" customFormat="1" ht="16.5" customHeight="1">
      <c r="B120" s="133"/>
      <c r="C120" s="134"/>
      <c r="D120" s="135"/>
      <c r="E120" s="136"/>
      <c r="F120" s="136"/>
      <c r="G120" s="135"/>
      <c r="H120" s="135"/>
      <c r="I120" s="86"/>
      <c r="J120" s="200"/>
    </row>
    <row r="121" spans="2:10" s="87" customFormat="1" ht="16.5" customHeight="1">
      <c r="B121" s="133"/>
      <c r="C121" s="134"/>
      <c r="D121" s="135"/>
      <c r="E121" s="136"/>
      <c r="F121" s="136"/>
      <c r="G121" s="135"/>
      <c r="H121" s="135"/>
      <c r="I121" s="86"/>
      <c r="J121" s="200"/>
    </row>
    <row r="122" spans="2:10" s="87" customFormat="1" ht="16.5" customHeight="1">
      <c r="B122" s="133"/>
      <c r="C122" s="134"/>
      <c r="D122" s="135"/>
      <c r="E122" s="136"/>
      <c r="F122" s="136"/>
      <c r="G122" s="135"/>
      <c r="H122" s="135"/>
      <c r="I122" s="86"/>
      <c r="J122" s="200"/>
    </row>
    <row r="123" spans="2:10" s="87" customFormat="1" ht="16.5" customHeight="1">
      <c r="B123" s="133"/>
      <c r="C123" s="134"/>
      <c r="D123" s="135"/>
      <c r="E123" s="136"/>
      <c r="F123" s="136"/>
      <c r="G123" s="135"/>
      <c r="H123" s="135"/>
      <c r="I123" s="86"/>
      <c r="J123" s="200"/>
    </row>
    <row r="124" spans="2:10" s="87" customFormat="1" ht="16.5" customHeight="1">
      <c r="B124" s="133"/>
      <c r="C124" s="134"/>
      <c r="D124" s="135"/>
      <c r="E124" s="136"/>
      <c r="F124" s="136"/>
      <c r="G124" s="135"/>
      <c r="H124" s="135"/>
      <c r="I124" s="86"/>
      <c r="J124" s="200"/>
    </row>
    <row r="125" spans="2:10" s="87" customFormat="1" ht="16.5" customHeight="1">
      <c r="B125" s="133"/>
      <c r="C125" s="134"/>
      <c r="D125" s="135"/>
      <c r="E125" s="136"/>
      <c r="F125" s="136"/>
      <c r="G125" s="135"/>
      <c r="H125" s="135"/>
      <c r="I125" s="86"/>
      <c r="J125" s="200"/>
    </row>
    <row r="126" spans="2:10" s="87" customFormat="1" ht="16.5" customHeight="1">
      <c r="B126" s="133"/>
      <c r="C126" s="134"/>
      <c r="D126" s="135"/>
      <c r="E126" s="136"/>
      <c r="F126" s="136"/>
      <c r="G126" s="135"/>
      <c r="H126" s="135"/>
      <c r="I126" s="86"/>
      <c r="J126" s="200"/>
    </row>
    <row r="127" spans="2:10" s="87" customFormat="1" ht="16.5" customHeight="1">
      <c r="B127" s="133"/>
      <c r="C127" s="134"/>
      <c r="D127" s="135"/>
      <c r="E127" s="136"/>
      <c r="F127" s="136"/>
      <c r="G127" s="135"/>
      <c r="H127" s="135"/>
      <c r="I127" s="86"/>
      <c r="J127" s="200"/>
    </row>
    <row r="128" spans="2:10" s="87" customFormat="1" ht="16.5" customHeight="1">
      <c r="B128" s="133"/>
      <c r="C128" s="134"/>
      <c r="D128" s="135"/>
      <c r="E128" s="136"/>
      <c r="F128" s="136"/>
      <c r="G128" s="135"/>
      <c r="H128" s="135"/>
      <c r="I128" s="86"/>
      <c r="J128" s="200"/>
    </row>
    <row r="129" spans="2:10" s="87" customFormat="1" ht="16.5" customHeight="1">
      <c r="B129" s="133"/>
      <c r="C129" s="134"/>
      <c r="D129" s="135"/>
      <c r="E129" s="136"/>
      <c r="F129" s="136"/>
      <c r="G129" s="135"/>
      <c r="H129" s="135"/>
      <c r="I129" s="86"/>
      <c r="J129" s="200"/>
    </row>
    <row r="130" spans="2:10" s="87" customFormat="1" ht="16.5" customHeight="1">
      <c r="B130" s="133"/>
      <c r="C130" s="134"/>
      <c r="D130" s="135"/>
      <c r="E130" s="136"/>
      <c r="F130" s="136"/>
      <c r="G130" s="135"/>
      <c r="H130" s="135"/>
      <c r="I130" s="86"/>
      <c r="J130" s="200"/>
    </row>
    <row r="131" spans="2:10" s="87" customFormat="1" ht="16.5" customHeight="1">
      <c r="B131" s="133"/>
      <c r="C131" s="134"/>
      <c r="D131" s="135"/>
      <c r="E131" s="136"/>
      <c r="F131" s="136"/>
      <c r="G131" s="135"/>
      <c r="H131" s="135"/>
      <c r="I131" s="86"/>
      <c r="J131" s="200"/>
    </row>
    <row r="132" spans="2:10" s="87" customFormat="1" ht="16.5" customHeight="1">
      <c r="B132" s="133"/>
      <c r="C132" s="134"/>
      <c r="D132" s="135"/>
      <c r="E132" s="136"/>
      <c r="F132" s="136"/>
      <c r="G132" s="135"/>
      <c r="H132" s="135"/>
      <c r="I132" s="86"/>
      <c r="J132" s="200"/>
    </row>
    <row r="133" spans="2:10" s="87" customFormat="1" ht="16.5" customHeight="1">
      <c r="B133" s="133"/>
      <c r="C133" s="134"/>
      <c r="D133" s="135"/>
      <c r="E133" s="136"/>
      <c r="F133" s="136"/>
      <c r="G133" s="135"/>
      <c r="H133" s="135"/>
      <c r="I133" s="86"/>
      <c r="J133" s="200"/>
    </row>
    <row r="134" spans="2:10" s="87" customFormat="1" ht="16.5" customHeight="1">
      <c r="B134" s="133"/>
      <c r="C134" s="134"/>
      <c r="D134" s="135"/>
      <c r="E134" s="136"/>
      <c r="F134" s="136"/>
      <c r="G134" s="135"/>
      <c r="H134" s="135"/>
      <c r="I134" s="86"/>
      <c r="J134" s="200"/>
    </row>
    <row r="135" spans="2:10" s="87" customFormat="1" ht="16.5" customHeight="1">
      <c r="B135" s="133"/>
      <c r="C135" s="134"/>
      <c r="D135" s="135"/>
      <c r="E135" s="136"/>
      <c r="F135" s="136"/>
      <c r="G135" s="135"/>
      <c r="H135" s="135"/>
      <c r="I135" s="86"/>
      <c r="J135" s="200"/>
    </row>
    <row r="136" spans="2:10" s="87" customFormat="1" ht="16.5" customHeight="1">
      <c r="B136" s="133"/>
      <c r="C136" s="134"/>
      <c r="D136" s="135"/>
      <c r="E136" s="136"/>
      <c r="F136" s="136"/>
      <c r="G136" s="135"/>
      <c r="H136" s="135"/>
      <c r="I136" s="86"/>
      <c r="J136" s="200"/>
    </row>
    <row r="137" spans="2:10" s="87" customFormat="1" ht="16.5" customHeight="1">
      <c r="B137" s="133"/>
      <c r="C137" s="134"/>
      <c r="D137" s="135"/>
      <c r="E137" s="136"/>
      <c r="F137" s="136"/>
      <c r="G137" s="135"/>
      <c r="H137" s="135"/>
      <c r="I137" s="86"/>
      <c r="J137" s="200"/>
    </row>
    <row r="138" spans="2:10" s="87" customFormat="1" ht="16.5" customHeight="1">
      <c r="B138" s="133"/>
      <c r="C138" s="77"/>
      <c r="D138" s="77"/>
      <c r="E138" s="77"/>
      <c r="F138" s="77"/>
      <c r="G138" s="77"/>
      <c r="H138" s="77"/>
      <c r="I138" s="86"/>
      <c r="J138" s="200"/>
    </row>
    <row r="139" spans="2:10" s="87" customFormat="1" ht="16.5" customHeight="1">
      <c r="B139" s="133"/>
      <c r="C139" s="77"/>
      <c r="D139" s="77"/>
      <c r="E139" s="77"/>
      <c r="F139" s="77"/>
      <c r="G139" s="77"/>
      <c r="H139" s="77"/>
      <c r="I139" s="86"/>
      <c r="J139" s="200"/>
    </row>
    <row r="140" spans="2:10" s="87" customFormat="1" ht="16.5" customHeight="1">
      <c r="B140" s="133"/>
      <c r="C140" s="77"/>
      <c r="D140" s="77"/>
      <c r="E140" s="77"/>
      <c r="F140" s="77"/>
      <c r="G140" s="77"/>
      <c r="H140" s="77"/>
      <c r="I140" s="86"/>
      <c r="J140" s="200"/>
    </row>
    <row r="141" spans="2:10" s="87" customFormat="1" ht="16.5" customHeight="1">
      <c r="B141" s="133"/>
      <c r="C141" s="77"/>
      <c r="D141" s="77"/>
      <c r="E141" s="77"/>
      <c r="F141" s="77"/>
      <c r="G141" s="77"/>
      <c r="H141" s="77"/>
      <c r="I141" s="86"/>
      <c r="J141" s="200"/>
    </row>
    <row r="142" spans="2:10" s="87" customFormat="1" ht="16.5" customHeight="1">
      <c r="B142" s="133"/>
      <c r="C142" s="77"/>
      <c r="D142" s="77"/>
      <c r="E142" s="77"/>
      <c r="F142" s="77"/>
      <c r="G142" s="77"/>
      <c r="H142" s="77"/>
      <c r="I142" s="86"/>
      <c r="J142" s="200"/>
    </row>
    <row r="143" spans="2:10" s="87" customFormat="1" ht="16.5" customHeight="1">
      <c r="B143" s="133"/>
      <c r="C143" s="77"/>
      <c r="D143" s="77"/>
      <c r="E143" s="77"/>
      <c r="F143" s="77"/>
      <c r="G143" s="77"/>
      <c r="H143" s="77"/>
      <c r="I143" s="86"/>
      <c r="J143" s="200"/>
    </row>
    <row r="144" spans="2:10" s="87" customFormat="1" ht="16.5" customHeight="1">
      <c r="B144" s="133"/>
      <c r="C144" s="77"/>
      <c r="D144" s="77"/>
      <c r="E144" s="77"/>
      <c r="F144" s="77"/>
      <c r="G144" s="77"/>
      <c r="H144" s="77"/>
      <c r="I144" s="86"/>
      <c r="J144" s="200"/>
    </row>
    <row r="145" spans="2:10" s="87" customFormat="1" ht="16.5" customHeight="1">
      <c r="B145" s="133"/>
      <c r="C145" s="77"/>
      <c r="D145" s="77"/>
      <c r="E145" s="77"/>
      <c r="F145" s="77"/>
      <c r="G145" s="77"/>
      <c r="H145" s="77"/>
      <c r="I145" s="86"/>
      <c r="J145" s="200"/>
    </row>
    <row r="146" spans="2:10" s="87" customFormat="1" ht="16.5" customHeight="1">
      <c r="B146" s="133"/>
      <c r="C146" s="77"/>
      <c r="D146" s="77"/>
      <c r="E146" s="77"/>
      <c r="F146" s="77"/>
      <c r="G146" s="77"/>
      <c r="H146" s="77"/>
      <c r="I146" s="86"/>
      <c r="J146" s="200"/>
    </row>
    <row r="147" spans="2:10" s="87" customFormat="1" ht="16.5" customHeight="1">
      <c r="B147" s="133"/>
      <c r="C147" s="77"/>
      <c r="D147" s="77"/>
      <c r="E147" s="77"/>
      <c r="F147" s="77"/>
      <c r="G147" s="77"/>
      <c r="H147" s="77"/>
      <c r="I147" s="86"/>
      <c r="J147" s="200"/>
    </row>
    <row r="148" spans="2:10" s="87" customFormat="1" ht="16.5" customHeight="1">
      <c r="B148" s="133"/>
      <c r="C148" s="77"/>
      <c r="D148" s="77"/>
      <c r="E148" s="77"/>
      <c r="F148" s="77"/>
      <c r="G148" s="77"/>
      <c r="H148" s="77"/>
      <c r="I148" s="86"/>
      <c r="J148" s="200"/>
    </row>
    <row r="149" spans="2:10" s="87" customFormat="1" ht="16.5" customHeight="1">
      <c r="B149" s="133"/>
      <c r="C149" s="77"/>
      <c r="D149" s="77"/>
      <c r="E149" s="77"/>
      <c r="F149" s="77"/>
      <c r="G149" s="77"/>
      <c r="H149" s="77"/>
      <c r="I149" s="86"/>
      <c r="J149" s="200"/>
    </row>
    <row r="150" spans="2:10" s="87" customFormat="1" ht="16.5" customHeight="1">
      <c r="B150" s="133"/>
      <c r="C150" s="77"/>
      <c r="D150" s="77"/>
      <c r="E150" s="77"/>
      <c r="F150" s="77"/>
      <c r="G150" s="77"/>
      <c r="H150" s="77"/>
      <c r="I150" s="86"/>
      <c r="J150" s="200"/>
    </row>
    <row r="151" spans="2:10" s="87" customFormat="1" ht="16.5" customHeight="1">
      <c r="B151" s="133"/>
      <c r="C151" s="77"/>
      <c r="D151" s="77"/>
      <c r="E151" s="77"/>
      <c r="F151" s="77"/>
      <c r="G151" s="77"/>
      <c r="H151" s="77"/>
      <c r="I151" s="86"/>
      <c r="J151" s="200"/>
    </row>
    <row r="152" spans="2:10" s="87" customFormat="1" ht="16.5" customHeight="1">
      <c r="B152" s="133"/>
      <c r="C152" s="77"/>
      <c r="D152" s="77"/>
      <c r="E152" s="77"/>
      <c r="F152" s="77"/>
      <c r="G152" s="77"/>
      <c r="H152" s="77"/>
      <c r="I152" s="86"/>
      <c r="J152" s="200"/>
    </row>
    <row r="153" spans="2:10" s="87" customFormat="1" ht="16.5" customHeight="1">
      <c r="B153" s="133"/>
      <c r="C153" s="77"/>
      <c r="D153" s="77"/>
      <c r="E153" s="77"/>
      <c r="F153" s="77"/>
      <c r="G153" s="77"/>
      <c r="H153" s="77"/>
      <c r="I153" s="86"/>
      <c r="J153" s="200"/>
    </row>
    <row r="154" spans="2:10" s="87" customFormat="1" ht="16.5" customHeight="1">
      <c r="B154" s="133"/>
      <c r="C154" s="77"/>
      <c r="D154" s="77"/>
      <c r="E154" s="77"/>
      <c r="F154" s="77"/>
      <c r="G154" s="77"/>
      <c r="H154" s="77"/>
      <c r="I154" s="86"/>
      <c r="J154" s="200"/>
    </row>
    <row r="155" spans="2:10" s="87" customFormat="1" ht="16.5" customHeight="1">
      <c r="B155" s="133"/>
      <c r="C155" s="77"/>
      <c r="D155" s="77"/>
      <c r="E155" s="77"/>
      <c r="F155" s="77"/>
      <c r="G155" s="77"/>
      <c r="H155" s="77"/>
      <c r="I155" s="86"/>
      <c r="J155" s="200"/>
    </row>
    <row r="156" spans="2:10" s="87" customFormat="1" ht="16.5" customHeight="1">
      <c r="B156" s="133"/>
      <c r="C156" s="77"/>
      <c r="D156" s="77"/>
      <c r="E156" s="77"/>
      <c r="F156" s="77"/>
      <c r="G156" s="77"/>
      <c r="H156" s="77"/>
      <c r="I156" s="86"/>
      <c r="J156" s="200"/>
    </row>
    <row r="157" spans="2:10" s="87" customFormat="1" ht="16.5" customHeight="1">
      <c r="B157" s="133"/>
      <c r="C157" s="77"/>
      <c r="D157" s="77"/>
      <c r="E157" s="77"/>
      <c r="F157" s="77"/>
      <c r="G157" s="77"/>
      <c r="H157" s="77"/>
      <c r="I157" s="86"/>
      <c r="J157" s="200"/>
    </row>
    <row r="158" spans="2:10" s="87" customFormat="1" ht="16.5" customHeight="1">
      <c r="B158" s="133"/>
      <c r="C158" s="77"/>
      <c r="D158" s="77"/>
      <c r="E158" s="77"/>
      <c r="F158" s="77"/>
      <c r="G158" s="77"/>
      <c r="H158" s="77"/>
      <c r="I158" s="86"/>
      <c r="J158" s="200"/>
    </row>
    <row r="159" spans="2:10" s="87" customFormat="1" ht="16.5" customHeight="1">
      <c r="B159" s="133"/>
      <c r="C159" s="77"/>
      <c r="D159" s="77"/>
      <c r="E159" s="77"/>
      <c r="F159" s="77"/>
      <c r="G159" s="77"/>
      <c r="H159" s="77"/>
      <c r="I159" s="86"/>
      <c r="J159" s="200"/>
    </row>
    <row r="160" spans="2:10" s="87" customFormat="1" ht="16.5" customHeight="1">
      <c r="B160" s="133"/>
      <c r="C160" s="77"/>
      <c r="D160" s="77"/>
      <c r="E160" s="77"/>
      <c r="F160" s="77"/>
      <c r="G160" s="77"/>
      <c r="H160" s="77"/>
      <c r="I160" s="86"/>
      <c r="J160" s="200"/>
    </row>
    <row r="161" spans="2:10" s="87" customFormat="1" ht="16.5" customHeight="1">
      <c r="B161" s="133"/>
      <c r="C161" s="77"/>
      <c r="D161" s="77"/>
      <c r="E161" s="77"/>
      <c r="F161" s="77"/>
      <c r="G161" s="77"/>
      <c r="H161" s="77"/>
      <c r="I161" s="86"/>
      <c r="J161" s="200"/>
    </row>
    <row r="162" spans="2:10" s="87" customFormat="1" ht="16.5" customHeight="1">
      <c r="B162" s="133"/>
      <c r="C162" s="77"/>
      <c r="D162" s="77"/>
      <c r="E162" s="77"/>
      <c r="F162" s="77"/>
      <c r="G162" s="77"/>
      <c r="H162" s="77"/>
      <c r="I162" s="86"/>
      <c r="J162" s="200"/>
    </row>
    <row r="163" spans="2:10" s="87" customFormat="1" ht="16.5" customHeight="1">
      <c r="B163" s="133"/>
      <c r="C163" s="77"/>
      <c r="D163" s="77"/>
      <c r="E163" s="77"/>
      <c r="F163" s="77"/>
      <c r="G163" s="77"/>
      <c r="H163" s="77"/>
      <c r="I163" s="86"/>
      <c r="J163" s="200"/>
    </row>
    <row r="164" spans="2:10" s="87" customFormat="1" ht="16.5" customHeight="1">
      <c r="B164" s="133"/>
      <c r="C164" s="77"/>
      <c r="D164" s="77"/>
      <c r="E164" s="77"/>
      <c r="F164" s="77"/>
      <c r="G164" s="77"/>
      <c r="H164" s="77"/>
      <c r="I164" s="86"/>
      <c r="J164" s="200"/>
    </row>
    <row r="165" spans="2:10" s="87" customFormat="1" ht="16.5" customHeight="1">
      <c r="B165" s="133"/>
      <c r="C165" s="77"/>
      <c r="D165" s="77"/>
      <c r="E165" s="77"/>
      <c r="F165" s="77"/>
      <c r="G165" s="77"/>
      <c r="H165" s="77"/>
      <c r="I165" s="86"/>
      <c r="J165" s="200"/>
    </row>
    <row r="166" spans="2:10" s="87" customFormat="1" ht="16.5" customHeight="1">
      <c r="B166" s="133"/>
      <c r="C166" s="77"/>
      <c r="D166" s="77"/>
      <c r="E166" s="77"/>
      <c r="F166" s="77"/>
      <c r="G166" s="77"/>
      <c r="H166" s="77"/>
      <c r="I166" s="86"/>
      <c r="J166" s="200"/>
    </row>
    <row r="167" spans="2:10" s="87" customFormat="1" ht="16.5" customHeight="1">
      <c r="B167" s="133"/>
      <c r="C167" s="77"/>
      <c r="D167" s="77"/>
      <c r="E167" s="77"/>
      <c r="F167" s="77"/>
      <c r="G167" s="77"/>
      <c r="H167" s="77"/>
      <c r="I167" s="86"/>
      <c r="J167" s="200"/>
    </row>
    <row r="168" spans="2:10" s="87" customFormat="1" ht="16.5" customHeight="1">
      <c r="B168" s="133"/>
      <c r="C168" s="77"/>
      <c r="D168" s="77"/>
      <c r="E168" s="77"/>
      <c r="F168" s="77"/>
      <c r="G168" s="77"/>
      <c r="H168" s="77"/>
      <c r="I168" s="86"/>
      <c r="J168" s="200"/>
    </row>
    <row r="169" spans="2:10" s="87" customFormat="1" ht="16.5" customHeight="1">
      <c r="B169" s="133"/>
      <c r="C169" s="77"/>
      <c r="D169" s="77"/>
      <c r="E169" s="77"/>
      <c r="F169" s="77"/>
      <c r="G169" s="77"/>
      <c r="H169" s="77"/>
      <c r="I169" s="86"/>
      <c r="J169" s="200"/>
    </row>
    <row r="170" spans="2:10" s="87" customFormat="1" ht="16.5" customHeight="1">
      <c r="B170" s="133"/>
      <c r="C170" s="77"/>
      <c r="D170" s="77"/>
      <c r="E170" s="77"/>
      <c r="F170" s="77"/>
      <c r="G170" s="77"/>
      <c r="H170" s="77"/>
      <c r="I170" s="86"/>
      <c r="J170" s="200"/>
    </row>
    <row r="171" spans="2:10" s="87" customFormat="1" ht="16.5" customHeight="1">
      <c r="B171" s="133"/>
      <c r="C171" s="77"/>
      <c r="D171" s="77"/>
      <c r="E171" s="77"/>
      <c r="F171" s="77"/>
      <c r="G171" s="77"/>
      <c r="H171" s="77"/>
      <c r="I171" s="86"/>
      <c r="J171" s="200"/>
    </row>
    <row r="172" spans="2:10" s="87" customFormat="1" ht="16.5" customHeight="1">
      <c r="B172" s="133"/>
      <c r="C172" s="77"/>
      <c r="D172" s="77"/>
      <c r="E172" s="77"/>
      <c r="F172" s="77"/>
      <c r="G172" s="77"/>
      <c r="H172" s="77"/>
      <c r="I172" s="86"/>
      <c r="J172" s="200"/>
    </row>
    <row r="173" spans="2:10" s="87" customFormat="1" ht="16.5" customHeight="1">
      <c r="B173" s="133"/>
      <c r="C173" s="77"/>
      <c r="D173" s="77"/>
      <c r="E173" s="77"/>
      <c r="F173" s="77"/>
      <c r="G173" s="77"/>
      <c r="H173" s="77"/>
      <c r="I173" s="86"/>
      <c r="J173" s="200"/>
    </row>
    <row r="174" spans="2:10" s="87" customFormat="1" ht="16.5" customHeight="1">
      <c r="B174" s="133"/>
      <c r="C174" s="77"/>
      <c r="D174" s="77"/>
      <c r="E174" s="77"/>
      <c r="F174" s="77"/>
      <c r="G174" s="77"/>
      <c r="H174" s="77"/>
      <c r="I174" s="86"/>
      <c r="J174" s="200"/>
    </row>
    <row r="175" spans="2:10" s="87" customFormat="1" ht="16.5" customHeight="1">
      <c r="B175" s="133"/>
      <c r="C175" s="77"/>
      <c r="D175" s="77"/>
      <c r="E175" s="77"/>
      <c r="F175" s="77"/>
      <c r="G175" s="77"/>
      <c r="H175" s="77"/>
      <c r="I175" s="86"/>
      <c r="J175" s="200"/>
    </row>
    <row r="176" spans="2:10" s="87" customFormat="1" ht="16.5" customHeight="1">
      <c r="B176" s="133"/>
      <c r="C176" s="77"/>
      <c r="D176" s="77"/>
      <c r="E176" s="77"/>
      <c r="F176" s="77"/>
      <c r="G176" s="77"/>
      <c r="H176" s="77"/>
      <c r="I176" s="86"/>
      <c r="J176" s="200"/>
    </row>
    <row r="177" spans="2:10" s="87" customFormat="1" ht="16.5" customHeight="1">
      <c r="B177" s="133"/>
      <c r="C177" s="77"/>
      <c r="D177" s="77"/>
      <c r="E177" s="77"/>
      <c r="F177" s="77"/>
      <c r="G177" s="77"/>
      <c r="H177" s="77"/>
      <c r="I177" s="86"/>
      <c r="J177" s="200"/>
    </row>
    <row r="178" spans="2:10" s="87" customFormat="1" ht="16.5" customHeight="1">
      <c r="B178" s="133"/>
      <c r="C178" s="77"/>
      <c r="D178" s="77"/>
      <c r="E178" s="77"/>
      <c r="F178" s="77"/>
      <c r="G178" s="77"/>
      <c r="H178" s="77"/>
      <c r="I178" s="86"/>
      <c r="J178" s="200"/>
    </row>
    <row r="179" spans="2:10" s="87" customFormat="1" ht="16.5" customHeight="1">
      <c r="B179" s="133"/>
      <c r="C179" s="77"/>
      <c r="D179" s="77"/>
      <c r="E179" s="77"/>
      <c r="F179" s="77"/>
      <c r="G179" s="77"/>
      <c r="H179" s="77"/>
      <c r="I179" s="86"/>
      <c r="J179" s="200"/>
    </row>
    <row r="180" spans="2:10" s="87" customFormat="1" ht="16.5" customHeight="1">
      <c r="B180" s="133"/>
      <c r="C180" s="77"/>
      <c r="D180" s="77"/>
      <c r="E180" s="77"/>
      <c r="F180" s="77"/>
      <c r="G180" s="77"/>
      <c r="H180" s="77"/>
      <c r="I180" s="86"/>
      <c r="J180" s="200"/>
    </row>
    <row r="181" spans="2:10" s="87" customFormat="1" ht="16.5" customHeight="1">
      <c r="B181" s="133"/>
      <c r="C181" s="77"/>
      <c r="D181" s="77"/>
      <c r="E181" s="77"/>
      <c r="F181" s="77"/>
      <c r="G181" s="77"/>
      <c r="H181" s="77"/>
      <c r="I181" s="86"/>
      <c r="J181" s="200"/>
    </row>
    <row r="182" spans="2:10" s="87" customFormat="1" ht="16.5" customHeight="1">
      <c r="B182" s="133"/>
      <c r="C182" s="77"/>
      <c r="D182" s="77"/>
      <c r="E182" s="77"/>
      <c r="F182" s="77"/>
      <c r="G182" s="77"/>
      <c r="H182" s="77"/>
      <c r="I182" s="86"/>
      <c r="J182" s="200"/>
    </row>
    <row r="183" spans="2:10" s="87" customFormat="1" ht="16.5" customHeight="1">
      <c r="B183" s="133"/>
      <c r="C183" s="77"/>
      <c r="D183" s="77"/>
      <c r="E183" s="77"/>
      <c r="F183" s="77"/>
      <c r="G183" s="77"/>
      <c r="H183" s="77"/>
      <c r="I183" s="86"/>
      <c r="J183" s="200"/>
    </row>
    <row r="184" spans="2:10" s="87" customFormat="1" ht="16.5" customHeight="1">
      <c r="B184" s="133"/>
      <c r="C184" s="77"/>
      <c r="D184" s="77"/>
      <c r="E184" s="77"/>
      <c r="F184" s="77"/>
      <c r="G184" s="77"/>
      <c r="H184" s="77"/>
      <c r="I184" s="86"/>
      <c r="J184" s="200"/>
    </row>
    <row r="185" spans="2:10" s="87" customFormat="1" ht="16.5" customHeight="1">
      <c r="B185" s="133"/>
      <c r="C185" s="77"/>
      <c r="D185" s="77"/>
      <c r="E185" s="77"/>
      <c r="F185" s="77"/>
      <c r="G185" s="77"/>
      <c r="H185" s="77"/>
      <c r="I185" s="86"/>
      <c r="J185" s="200"/>
    </row>
    <row r="186" spans="2:10" s="87" customFormat="1" ht="16.5" customHeight="1">
      <c r="B186" s="133"/>
      <c r="C186" s="77"/>
      <c r="D186" s="77"/>
      <c r="E186" s="77"/>
      <c r="F186" s="77"/>
      <c r="G186" s="77"/>
      <c r="H186" s="77"/>
      <c r="I186" s="86"/>
      <c r="J186" s="200"/>
    </row>
    <row r="187" spans="2:10" s="87" customFormat="1" ht="16.5" customHeight="1">
      <c r="B187" s="133"/>
      <c r="C187" s="77"/>
      <c r="D187" s="77"/>
      <c r="E187" s="77"/>
      <c r="F187" s="77"/>
      <c r="G187" s="77"/>
      <c r="H187" s="77"/>
      <c r="I187" s="86"/>
      <c r="J187" s="200"/>
    </row>
    <row r="188" spans="2:10" s="87" customFormat="1" ht="16.5" customHeight="1">
      <c r="B188" s="133"/>
      <c r="C188" s="77"/>
      <c r="D188" s="77"/>
      <c r="E188" s="77"/>
      <c r="F188" s="77"/>
      <c r="G188" s="77"/>
      <c r="H188" s="77"/>
      <c r="I188" s="86"/>
      <c r="J188" s="200"/>
    </row>
    <row r="189" spans="2:10" s="87" customFormat="1" ht="16.5" customHeight="1">
      <c r="B189" s="133"/>
      <c r="C189" s="77"/>
      <c r="D189" s="77"/>
      <c r="E189" s="77"/>
      <c r="F189" s="77"/>
      <c r="G189" s="77"/>
      <c r="H189" s="77"/>
      <c r="I189" s="86"/>
      <c r="J189" s="200"/>
    </row>
    <row r="190" spans="2:10" s="87" customFormat="1" ht="16.5" customHeight="1">
      <c r="B190" s="133"/>
      <c r="C190" s="77"/>
      <c r="D190" s="77"/>
      <c r="E190" s="77"/>
      <c r="F190" s="77"/>
      <c r="G190" s="77"/>
      <c r="H190" s="77"/>
      <c r="I190" s="86"/>
      <c r="J190" s="200"/>
    </row>
    <row r="191" spans="2:10" s="87" customFormat="1" ht="16.5" customHeight="1">
      <c r="B191" s="133"/>
      <c r="C191" s="77"/>
      <c r="D191" s="77"/>
      <c r="E191" s="77"/>
      <c r="F191" s="77"/>
      <c r="G191" s="77"/>
      <c r="H191" s="77"/>
      <c r="I191" s="86"/>
      <c r="J191" s="200"/>
    </row>
    <row r="192" spans="2:10" s="87" customFormat="1" ht="16.5" customHeight="1">
      <c r="B192" s="133"/>
      <c r="C192" s="77"/>
      <c r="D192" s="77"/>
      <c r="E192" s="77"/>
      <c r="F192" s="77"/>
      <c r="G192" s="77"/>
      <c r="H192" s="77"/>
      <c r="I192" s="86"/>
      <c r="J192" s="200"/>
    </row>
    <row r="193" spans="2:10" s="87" customFormat="1" ht="16.5" customHeight="1">
      <c r="B193" s="133"/>
      <c r="C193" s="77"/>
      <c r="D193" s="77"/>
      <c r="E193" s="77"/>
      <c r="F193" s="77"/>
      <c r="G193" s="77"/>
      <c r="H193" s="77"/>
      <c r="I193" s="86"/>
      <c r="J193" s="200"/>
    </row>
    <row r="194" spans="2:10" s="87" customFormat="1" ht="16.5" customHeight="1">
      <c r="B194" s="133"/>
      <c r="C194" s="77"/>
      <c r="D194" s="77"/>
      <c r="E194" s="77"/>
      <c r="F194" s="77"/>
      <c r="G194" s="77"/>
      <c r="H194" s="77"/>
      <c r="I194" s="86"/>
      <c r="J194" s="200"/>
    </row>
    <row r="195" spans="2:10" s="87" customFormat="1" ht="16.5" customHeight="1">
      <c r="B195" s="133"/>
      <c r="C195" s="77"/>
      <c r="D195" s="77"/>
      <c r="E195" s="77"/>
      <c r="F195" s="77"/>
      <c r="G195" s="77"/>
      <c r="H195" s="77"/>
      <c r="I195" s="86"/>
      <c r="J195" s="200"/>
    </row>
    <row r="196" spans="2:10" s="87" customFormat="1" ht="16.5" customHeight="1">
      <c r="B196" s="133"/>
      <c r="C196" s="77"/>
      <c r="D196" s="77"/>
      <c r="E196" s="77"/>
      <c r="F196" s="77"/>
      <c r="G196" s="77"/>
      <c r="H196" s="77"/>
      <c r="I196" s="86"/>
      <c r="J196" s="200"/>
    </row>
    <row r="197" spans="2:10" s="87" customFormat="1" ht="15">
      <c r="B197" s="88"/>
      <c r="C197" s="77"/>
      <c r="D197" s="77"/>
      <c r="E197" s="77"/>
      <c r="F197" s="77"/>
      <c r="G197" s="77"/>
      <c r="H197" s="77"/>
      <c r="I197" s="86"/>
      <c r="J197" s="201"/>
    </row>
    <row r="198" spans="2:9" ht="15">
      <c r="B198" s="88"/>
      <c r="I198" s="88"/>
    </row>
    <row r="199" spans="2:9" ht="15">
      <c r="B199" s="88"/>
      <c r="I199" s="88"/>
    </row>
  </sheetData>
  <sheetProtection algorithmName="SHA-512" hashValue="RRvjBeOlxTvvq5tT1lbVLzXw2wjSe6InprLy4Psdnja1P4ew2UbZH1ynXaFl9/P95IowJrAo/1ny4ZkHbK/lGw==" saltValue="6bl74jmmkiJnXMXvq8ysyw==" spinCount="100000" sheet="1" objects="1" scenarios="1" formatCells="0" formatColumns="0" formatRows="0"/>
  <mergeCells count="8">
    <mergeCell ref="B6:B37"/>
    <mergeCell ref="H2:H5"/>
    <mergeCell ref="B2:B5"/>
    <mergeCell ref="C2:C5"/>
    <mergeCell ref="D2:D5"/>
    <mergeCell ref="E2:E5"/>
    <mergeCell ref="F2:F5"/>
    <mergeCell ref="G2:G5"/>
  </mergeCells>
  <printOptions/>
  <pageMargins left="0.7" right="0.7" top="0.75" bottom="0.75" header="0.3" footer="0.3"/>
  <pageSetup blackAndWhite="1" fitToHeight="1" fitToWidth="1" horizontalDpi="600" verticalDpi="600" orientation="portrait" paperSize="9" scale="5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  <pageSetUpPr fitToPage="1"/>
  </sheetPr>
  <dimension ref="A1:L176"/>
  <sheetViews>
    <sheetView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G16" activeCellId="2" sqref="G7 G14 G16"/>
    </sheetView>
  </sheetViews>
  <sheetFormatPr defaultColWidth="9.140625" defaultRowHeight="15"/>
  <cols>
    <col min="1" max="1" width="1.28515625" style="77" customWidth="1"/>
    <col min="2" max="2" width="23.8515625" style="77" customWidth="1"/>
    <col min="3" max="3" width="19.00390625" style="77" customWidth="1"/>
    <col min="4" max="4" width="78.140625" style="77" customWidth="1"/>
    <col min="5" max="6" width="9.140625" style="77" customWidth="1"/>
    <col min="7" max="7" width="16.140625" style="77" customWidth="1"/>
    <col min="8" max="8" width="18.00390625" style="77" customWidth="1"/>
    <col min="9" max="9" width="9.140625" style="77" customWidth="1"/>
    <col min="10" max="10" width="27.140625" style="77" customWidth="1"/>
    <col min="11" max="11" width="14.00390625" style="77" customWidth="1"/>
    <col min="12" max="12" width="16.8515625" style="77" customWidth="1"/>
    <col min="13" max="13" width="19.57421875" style="77" customWidth="1"/>
    <col min="14" max="16384" width="9.140625" style="77" customWidth="1"/>
  </cols>
  <sheetData>
    <row r="1" spans="2:11" ht="15" thickBot="1">
      <c r="B1" s="138"/>
      <c r="C1" s="138"/>
      <c r="D1" s="138"/>
      <c r="E1" s="138"/>
      <c r="F1" s="138"/>
      <c r="G1" s="138"/>
      <c r="H1" s="138"/>
      <c r="K1" s="139"/>
    </row>
    <row r="2" spans="2:11" s="84" customFormat="1" ht="15.75" customHeight="1">
      <c r="B2" s="272" t="s">
        <v>85</v>
      </c>
      <c r="C2" s="275" t="s">
        <v>2</v>
      </c>
      <c r="D2" s="278" t="s">
        <v>3</v>
      </c>
      <c r="E2" s="278" t="s">
        <v>4</v>
      </c>
      <c r="F2" s="275" t="s">
        <v>5</v>
      </c>
      <c r="G2" s="278" t="s">
        <v>6</v>
      </c>
      <c r="H2" s="269" t="s">
        <v>7</v>
      </c>
      <c r="I2" s="81"/>
      <c r="J2" s="203"/>
      <c r="K2" s="141"/>
    </row>
    <row r="3" spans="2:11" s="87" customFormat="1" ht="15">
      <c r="B3" s="273"/>
      <c r="C3" s="276"/>
      <c r="D3" s="279"/>
      <c r="E3" s="279"/>
      <c r="F3" s="276"/>
      <c r="G3" s="279"/>
      <c r="H3" s="270"/>
      <c r="I3" s="86"/>
      <c r="J3" s="203"/>
      <c r="K3" s="143"/>
    </row>
    <row r="4" spans="2:11" ht="14.25" customHeight="1">
      <c r="B4" s="273"/>
      <c r="C4" s="276"/>
      <c r="D4" s="279"/>
      <c r="E4" s="279"/>
      <c r="F4" s="276"/>
      <c r="G4" s="279"/>
      <c r="H4" s="270"/>
      <c r="I4" s="88"/>
      <c r="J4" s="205"/>
      <c r="K4" s="139"/>
    </row>
    <row r="5" spans="2:11" ht="24.75" customHeight="1" thickBot="1">
      <c r="B5" s="274"/>
      <c r="C5" s="277"/>
      <c r="D5" s="280"/>
      <c r="E5" s="280"/>
      <c r="F5" s="277"/>
      <c r="G5" s="280"/>
      <c r="H5" s="271"/>
      <c r="I5" s="88"/>
      <c r="J5" s="206"/>
      <c r="K5" s="88"/>
    </row>
    <row r="6" spans="2:12" ht="15" customHeight="1">
      <c r="B6" s="281" t="s">
        <v>29</v>
      </c>
      <c r="C6" s="148"/>
      <c r="D6" s="149" t="s">
        <v>16</v>
      </c>
      <c r="E6" s="149"/>
      <c r="F6" s="149"/>
      <c r="G6" s="149"/>
      <c r="H6" s="222"/>
      <c r="I6" s="88"/>
      <c r="K6" s="88"/>
      <c r="L6" s="205"/>
    </row>
    <row r="7" spans="2:12" ht="15" customHeight="1">
      <c r="B7" s="282"/>
      <c r="C7" s="151"/>
      <c r="D7" s="223" t="s">
        <v>69</v>
      </c>
      <c r="E7" s="164" t="s">
        <v>0</v>
      </c>
      <c r="F7" s="176">
        <v>92</v>
      </c>
      <c r="G7" s="202">
        <v>0</v>
      </c>
      <c r="H7" s="224">
        <f>G7*F7</f>
        <v>0</v>
      </c>
      <c r="I7" s="88"/>
      <c r="J7" s="243"/>
      <c r="K7" s="88"/>
      <c r="L7" s="205"/>
    </row>
    <row r="8" spans="2:12" ht="15" customHeight="1" thickBot="1">
      <c r="B8" s="282"/>
      <c r="C8" s="151"/>
      <c r="D8" s="158" t="s">
        <v>17</v>
      </c>
      <c r="E8" s="175" t="s">
        <v>15</v>
      </c>
      <c r="F8" s="176">
        <v>4</v>
      </c>
      <c r="G8" s="226">
        <f>0.04*H7</f>
        <v>0</v>
      </c>
      <c r="H8" s="224">
        <f>G8</f>
        <v>0</v>
      </c>
      <c r="I8" s="88"/>
      <c r="J8" s="243"/>
      <c r="K8" s="88"/>
      <c r="L8" s="205"/>
    </row>
    <row r="9" spans="2:12" s="162" customFormat="1" ht="15" customHeight="1">
      <c r="B9" s="282"/>
      <c r="C9" s="151"/>
      <c r="D9" s="149" t="s">
        <v>18</v>
      </c>
      <c r="E9" s="149"/>
      <c r="F9" s="149"/>
      <c r="G9" s="149"/>
      <c r="H9" s="150"/>
      <c r="I9" s="160"/>
      <c r="J9" s="243"/>
      <c r="L9" s="161"/>
    </row>
    <row r="10" spans="2:12" s="162" customFormat="1" ht="15" customHeight="1">
      <c r="B10" s="282"/>
      <c r="C10" s="151"/>
      <c r="D10" s="174" t="s">
        <v>19</v>
      </c>
      <c r="E10" s="175" t="s">
        <v>15</v>
      </c>
      <c r="F10" s="176">
        <v>4</v>
      </c>
      <c r="G10" s="226">
        <f>0.04*(H14+H16)</f>
        <v>0</v>
      </c>
      <c r="H10" s="224">
        <f>G10</f>
        <v>0</v>
      </c>
      <c r="I10" s="160"/>
      <c r="J10" s="243"/>
      <c r="L10" s="161"/>
    </row>
    <row r="11" spans="2:12" s="162" customFormat="1" ht="15" customHeight="1">
      <c r="B11" s="282"/>
      <c r="C11" s="151"/>
      <c r="D11" s="174" t="s">
        <v>57</v>
      </c>
      <c r="E11" s="227" t="s">
        <v>15</v>
      </c>
      <c r="F11" s="228">
        <v>2</v>
      </c>
      <c r="G11" s="226">
        <f>0.02*(H14+H16)</f>
        <v>0</v>
      </c>
      <c r="H11" s="229">
        <f>G11</f>
        <v>0</v>
      </c>
      <c r="I11" s="160"/>
      <c r="J11" s="243"/>
      <c r="L11" s="161"/>
    </row>
    <row r="12" spans="2:12" s="162" customFormat="1" ht="15" customHeight="1" thickBot="1">
      <c r="B12" s="282"/>
      <c r="C12" s="151"/>
      <c r="D12" s="174" t="s">
        <v>20</v>
      </c>
      <c r="E12" s="175" t="s">
        <v>15</v>
      </c>
      <c r="F12" s="176">
        <v>1</v>
      </c>
      <c r="G12" s="226">
        <f>0.01*H14</f>
        <v>0</v>
      </c>
      <c r="H12" s="224">
        <f>G12</f>
        <v>0</v>
      </c>
      <c r="I12" s="160"/>
      <c r="J12" s="243"/>
      <c r="L12" s="161"/>
    </row>
    <row r="13" spans="2:12" ht="15" customHeight="1">
      <c r="B13" s="282"/>
      <c r="C13" s="179"/>
      <c r="D13" s="149" t="s">
        <v>8</v>
      </c>
      <c r="E13" s="149"/>
      <c r="F13" s="149"/>
      <c r="G13" s="149"/>
      <c r="H13" s="222"/>
      <c r="I13" s="88"/>
      <c r="J13" s="243"/>
      <c r="L13" s="156"/>
    </row>
    <row r="14" spans="1:10" ht="15.75" customHeight="1">
      <c r="A14" s="77">
        <v>68</v>
      </c>
      <c r="B14" s="282"/>
      <c r="C14" s="166"/>
      <c r="D14" s="223" t="s">
        <v>69</v>
      </c>
      <c r="E14" s="164" t="s">
        <v>0</v>
      </c>
      <c r="F14" s="176">
        <v>92</v>
      </c>
      <c r="G14" s="202">
        <v>0</v>
      </c>
      <c r="H14" s="230">
        <f>G14*F14</f>
        <v>0</v>
      </c>
      <c r="I14" s="88"/>
      <c r="J14" s="243"/>
    </row>
    <row r="15" spans="2:10" ht="15.75" customHeight="1">
      <c r="B15" s="282"/>
      <c r="C15" s="166"/>
      <c r="D15" s="184" t="s">
        <v>11</v>
      </c>
      <c r="E15" s="185"/>
      <c r="F15" s="185"/>
      <c r="G15" s="185"/>
      <c r="H15" s="186"/>
      <c r="I15" s="88"/>
      <c r="J15" s="243"/>
    </row>
    <row r="16" spans="2:10" ht="15.75" customHeight="1">
      <c r="B16" s="282"/>
      <c r="C16" s="166"/>
      <c r="D16" s="174" t="s">
        <v>12</v>
      </c>
      <c r="E16" s="175" t="s">
        <v>1</v>
      </c>
      <c r="F16" s="176">
        <v>13</v>
      </c>
      <c r="G16" s="202">
        <v>0</v>
      </c>
      <c r="H16" s="224">
        <f>G16*F16</f>
        <v>0</v>
      </c>
      <c r="I16" s="88"/>
      <c r="J16" s="243"/>
    </row>
    <row r="17" spans="2:10" ht="15.75" customHeight="1">
      <c r="B17" s="282"/>
      <c r="C17" s="166"/>
      <c r="D17" s="184" t="s">
        <v>13</v>
      </c>
      <c r="E17" s="185"/>
      <c r="F17" s="185"/>
      <c r="G17" s="185"/>
      <c r="H17" s="186"/>
      <c r="I17" s="88"/>
      <c r="J17" s="243"/>
    </row>
    <row r="18" spans="2:10" ht="15.75" customHeight="1">
      <c r="B18" s="282"/>
      <c r="C18" s="151"/>
      <c r="D18" s="158" t="s">
        <v>14</v>
      </c>
      <c r="E18" s="164" t="s">
        <v>15</v>
      </c>
      <c r="F18" s="194">
        <v>2</v>
      </c>
      <c r="G18" s="226">
        <f>0.02*(H7+H8)</f>
        <v>0</v>
      </c>
      <c r="H18" s="224">
        <f>G18</f>
        <v>0</v>
      </c>
      <c r="I18" s="88"/>
      <c r="J18" s="243"/>
    </row>
    <row r="19" spans="2:9" ht="15.75" customHeight="1" thickBot="1">
      <c r="B19" s="284"/>
      <c r="C19" s="196"/>
      <c r="D19" s="197"/>
      <c r="E19" s="198"/>
      <c r="F19" s="198"/>
      <c r="G19" s="197"/>
      <c r="H19" s="199">
        <f>SUM(H7:H18)</f>
        <v>0</v>
      </c>
      <c r="I19" s="88"/>
    </row>
    <row r="20" spans="2:10" s="87" customFormat="1" ht="16.5" customHeight="1">
      <c r="B20" s="219"/>
      <c r="C20" s="134"/>
      <c r="D20" s="135"/>
      <c r="E20" s="136"/>
      <c r="F20" s="136"/>
      <c r="G20" s="135"/>
      <c r="H20" s="135"/>
      <c r="I20" s="86"/>
      <c r="J20" s="200"/>
    </row>
    <row r="21" spans="2:10" s="87" customFormat="1" ht="16.5" customHeight="1">
      <c r="B21" s="219"/>
      <c r="C21" s="134"/>
      <c r="D21" s="135"/>
      <c r="E21" s="136"/>
      <c r="F21" s="136"/>
      <c r="G21" s="135"/>
      <c r="H21" s="135"/>
      <c r="I21" s="86"/>
      <c r="J21" s="200"/>
    </row>
    <row r="22" spans="2:10" s="87" customFormat="1" ht="16.5" customHeight="1">
      <c r="B22" s="219"/>
      <c r="C22" s="134"/>
      <c r="D22" s="135"/>
      <c r="E22" s="136"/>
      <c r="F22" s="136"/>
      <c r="G22" s="135"/>
      <c r="H22" s="135"/>
      <c r="I22" s="86"/>
      <c r="J22" s="200"/>
    </row>
    <row r="23" spans="2:10" s="87" customFormat="1" ht="16.5" customHeight="1">
      <c r="B23" s="219"/>
      <c r="C23" s="134"/>
      <c r="D23" s="135"/>
      <c r="E23" s="136"/>
      <c r="F23" s="136"/>
      <c r="G23" s="135"/>
      <c r="H23" s="135"/>
      <c r="I23" s="86"/>
      <c r="J23" s="200"/>
    </row>
    <row r="24" spans="2:10" s="87" customFormat="1" ht="16.5" customHeight="1">
      <c r="B24" s="219"/>
      <c r="C24" s="134"/>
      <c r="D24" s="135"/>
      <c r="E24" s="136"/>
      <c r="F24" s="136"/>
      <c r="G24" s="135"/>
      <c r="H24" s="135"/>
      <c r="I24" s="86"/>
      <c r="J24" s="200"/>
    </row>
    <row r="25" spans="2:10" s="87" customFormat="1" ht="16.5" customHeight="1">
      <c r="B25" s="219"/>
      <c r="C25" s="134"/>
      <c r="D25" s="135"/>
      <c r="E25" s="136"/>
      <c r="F25" s="136"/>
      <c r="G25" s="135"/>
      <c r="H25" s="135"/>
      <c r="I25" s="86"/>
      <c r="J25" s="200"/>
    </row>
    <row r="26" spans="2:10" s="87" customFormat="1" ht="16.5" customHeight="1">
      <c r="B26" s="219"/>
      <c r="C26" s="134"/>
      <c r="D26" s="135"/>
      <c r="E26" s="136"/>
      <c r="F26" s="136"/>
      <c r="G26" s="135"/>
      <c r="H26" s="135"/>
      <c r="I26" s="86"/>
      <c r="J26" s="200"/>
    </row>
    <row r="27" spans="2:10" s="87" customFormat="1" ht="16.5" customHeight="1">
      <c r="B27" s="219"/>
      <c r="C27" s="134"/>
      <c r="D27" s="135"/>
      <c r="E27" s="136"/>
      <c r="F27" s="136"/>
      <c r="G27" s="135"/>
      <c r="H27" s="135"/>
      <c r="I27" s="86"/>
      <c r="J27" s="200"/>
    </row>
    <row r="28" spans="2:10" s="87" customFormat="1" ht="16.5" customHeight="1">
      <c r="B28" s="219"/>
      <c r="C28" s="134"/>
      <c r="D28" s="135"/>
      <c r="E28" s="136"/>
      <c r="F28" s="136"/>
      <c r="G28" s="135"/>
      <c r="H28" s="135"/>
      <c r="I28" s="86"/>
      <c r="J28" s="200"/>
    </row>
    <row r="29" spans="2:10" s="87" customFormat="1" ht="16.5" customHeight="1">
      <c r="B29" s="219"/>
      <c r="C29" s="134"/>
      <c r="D29" s="135"/>
      <c r="E29" s="136"/>
      <c r="F29" s="136"/>
      <c r="G29" s="135"/>
      <c r="H29" s="135"/>
      <c r="I29" s="86"/>
      <c r="J29" s="200"/>
    </row>
    <row r="30" spans="2:10" s="87" customFormat="1" ht="16.5" customHeight="1">
      <c r="B30" s="219"/>
      <c r="C30" s="134"/>
      <c r="D30" s="135"/>
      <c r="E30" s="136"/>
      <c r="F30" s="136"/>
      <c r="G30" s="135"/>
      <c r="H30" s="135"/>
      <c r="I30" s="86"/>
      <c r="J30" s="200"/>
    </row>
    <row r="31" spans="2:10" s="87" customFormat="1" ht="16.5" customHeight="1">
      <c r="B31" s="219"/>
      <c r="C31" s="134"/>
      <c r="D31" s="135"/>
      <c r="E31" s="136"/>
      <c r="F31" s="136"/>
      <c r="G31" s="135"/>
      <c r="H31" s="135"/>
      <c r="I31" s="86"/>
      <c r="J31" s="200"/>
    </row>
    <row r="32" spans="2:10" s="87" customFormat="1" ht="16.5" customHeight="1">
      <c r="B32" s="219"/>
      <c r="C32" s="134"/>
      <c r="D32" s="135"/>
      <c r="E32" s="136"/>
      <c r="F32" s="136"/>
      <c r="G32" s="135"/>
      <c r="H32" s="135"/>
      <c r="I32" s="86"/>
      <c r="J32" s="200"/>
    </row>
    <row r="33" spans="2:10" s="87" customFormat="1" ht="16.5" customHeight="1">
      <c r="B33" s="219"/>
      <c r="C33" s="134"/>
      <c r="D33" s="135"/>
      <c r="E33" s="136"/>
      <c r="F33" s="136"/>
      <c r="G33" s="135"/>
      <c r="H33" s="135"/>
      <c r="I33" s="86"/>
      <c r="J33" s="200"/>
    </row>
    <row r="34" spans="2:10" s="87" customFormat="1" ht="16.5" customHeight="1">
      <c r="B34" s="219"/>
      <c r="C34" s="134"/>
      <c r="D34" s="135"/>
      <c r="E34" s="136"/>
      <c r="F34" s="136"/>
      <c r="G34" s="135"/>
      <c r="H34" s="135"/>
      <c r="I34" s="86"/>
      <c r="J34" s="200"/>
    </row>
    <row r="35" spans="2:10" s="87" customFormat="1" ht="16.5" customHeight="1">
      <c r="B35" s="219"/>
      <c r="C35" s="134"/>
      <c r="D35" s="135"/>
      <c r="E35" s="136"/>
      <c r="F35" s="136"/>
      <c r="G35" s="135"/>
      <c r="H35" s="135"/>
      <c r="I35" s="86"/>
      <c r="J35" s="200"/>
    </row>
    <row r="36" spans="2:10" s="87" customFormat="1" ht="16.5" customHeight="1">
      <c r="B36" s="219"/>
      <c r="C36" s="134"/>
      <c r="D36" s="135"/>
      <c r="E36" s="136"/>
      <c r="F36" s="136"/>
      <c r="G36" s="135"/>
      <c r="H36" s="135"/>
      <c r="I36" s="86"/>
      <c r="J36" s="200"/>
    </row>
    <row r="37" spans="2:10" s="87" customFormat="1" ht="16.5" customHeight="1">
      <c r="B37" s="219"/>
      <c r="C37" s="134"/>
      <c r="D37" s="135"/>
      <c r="E37" s="136"/>
      <c r="F37" s="136"/>
      <c r="G37" s="135"/>
      <c r="H37" s="135"/>
      <c r="I37" s="86"/>
      <c r="J37" s="200"/>
    </row>
    <row r="38" spans="2:10" s="87" customFormat="1" ht="16.5" customHeight="1">
      <c r="B38" s="219"/>
      <c r="C38" s="134"/>
      <c r="D38" s="135"/>
      <c r="E38" s="136"/>
      <c r="F38" s="136"/>
      <c r="G38" s="135"/>
      <c r="H38" s="135"/>
      <c r="I38" s="86"/>
      <c r="J38" s="200"/>
    </row>
    <row r="39" spans="2:10" s="87" customFormat="1" ht="16.5" customHeight="1">
      <c r="B39" s="219"/>
      <c r="C39" s="134"/>
      <c r="D39" s="135"/>
      <c r="E39" s="136"/>
      <c r="F39" s="136"/>
      <c r="G39" s="135"/>
      <c r="H39" s="135"/>
      <c r="I39" s="86"/>
      <c r="J39" s="200"/>
    </row>
    <row r="40" spans="2:10" s="87" customFormat="1" ht="16.5" customHeight="1">
      <c r="B40" s="219"/>
      <c r="C40" s="134"/>
      <c r="D40" s="135"/>
      <c r="E40" s="136"/>
      <c r="F40" s="136"/>
      <c r="G40" s="135"/>
      <c r="H40" s="135"/>
      <c r="I40" s="86"/>
      <c r="J40" s="200"/>
    </row>
    <row r="41" spans="2:10" s="87" customFormat="1" ht="16.5" customHeight="1">
      <c r="B41" s="219"/>
      <c r="C41" s="134"/>
      <c r="D41" s="135"/>
      <c r="E41" s="136"/>
      <c r="F41" s="136"/>
      <c r="G41" s="135"/>
      <c r="H41" s="135"/>
      <c r="I41" s="86"/>
      <c r="J41" s="200"/>
    </row>
    <row r="42" spans="2:10" s="87" customFormat="1" ht="16.5" customHeight="1">
      <c r="B42" s="219"/>
      <c r="C42" s="134"/>
      <c r="D42" s="135"/>
      <c r="E42" s="136"/>
      <c r="F42" s="136"/>
      <c r="G42" s="135"/>
      <c r="H42" s="135"/>
      <c r="I42" s="86"/>
      <c r="J42" s="200"/>
    </row>
    <row r="43" spans="2:10" s="87" customFormat="1" ht="16.5" customHeight="1">
      <c r="B43" s="219"/>
      <c r="C43" s="134"/>
      <c r="D43" s="135"/>
      <c r="E43" s="136"/>
      <c r="F43" s="136"/>
      <c r="G43" s="135"/>
      <c r="H43" s="135"/>
      <c r="I43" s="86"/>
      <c r="J43" s="200"/>
    </row>
    <row r="44" spans="2:10" s="87" customFormat="1" ht="16.5" customHeight="1">
      <c r="B44" s="219"/>
      <c r="C44" s="134"/>
      <c r="D44" s="135"/>
      <c r="E44" s="136"/>
      <c r="F44" s="136"/>
      <c r="G44" s="135"/>
      <c r="H44" s="135"/>
      <c r="I44" s="86"/>
      <c r="J44" s="200"/>
    </row>
    <row r="45" spans="2:10" s="87" customFormat="1" ht="16.5" customHeight="1">
      <c r="B45" s="219"/>
      <c r="C45" s="134"/>
      <c r="D45" s="135"/>
      <c r="E45" s="136"/>
      <c r="F45" s="136"/>
      <c r="G45" s="135"/>
      <c r="H45" s="135"/>
      <c r="I45" s="86"/>
      <c r="J45" s="200"/>
    </row>
    <row r="46" spans="2:10" s="87" customFormat="1" ht="16.5" customHeight="1">
      <c r="B46" s="219"/>
      <c r="C46" s="134"/>
      <c r="D46" s="135"/>
      <c r="E46" s="136"/>
      <c r="F46" s="136"/>
      <c r="G46" s="135"/>
      <c r="H46" s="135"/>
      <c r="I46" s="86"/>
      <c r="J46" s="200"/>
    </row>
    <row r="47" spans="2:10" s="87" customFormat="1" ht="16.5" customHeight="1">
      <c r="B47" s="219"/>
      <c r="C47" s="134"/>
      <c r="D47" s="135"/>
      <c r="E47" s="136"/>
      <c r="F47" s="136"/>
      <c r="G47" s="135"/>
      <c r="H47" s="135"/>
      <c r="I47" s="86"/>
      <c r="J47" s="200"/>
    </row>
    <row r="48" spans="2:10" s="87" customFormat="1" ht="16.5" customHeight="1">
      <c r="B48" s="219"/>
      <c r="C48" s="134"/>
      <c r="D48" s="135"/>
      <c r="E48" s="136"/>
      <c r="F48" s="136"/>
      <c r="G48" s="135"/>
      <c r="H48" s="135"/>
      <c r="I48" s="86"/>
      <c r="J48" s="200"/>
    </row>
    <row r="49" spans="2:10" s="87" customFormat="1" ht="16.5" customHeight="1">
      <c r="B49" s="219"/>
      <c r="C49" s="134"/>
      <c r="D49" s="135"/>
      <c r="E49" s="136"/>
      <c r="F49" s="136"/>
      <c r="G49" s="135"/>
      <c r="H49" s="135"/>
      <c r="I49" s="86"/>
      <c r="J49" s="200"/>
    </row>
    <row r="50" spans="2:10" s="87" customFormat="1" ht="16.5" customHeight="1">
      <c r="B50" s="219"/>
      <c r="C50" s="134"/>
      <c r="D50" s="135"/>
      <c r="E50" s="136"/>
      <c r="F50" s="136"/>
      <c r="G50" s="135"/>
      <c r="H50" s="135"/>
      <c r="I50" s="86"/>
      <c r="J50" s="200"/>
    </row>
    <row r="51" spans="2:10" s="87" customFormat="1" ht="16.5" customHeight="1">
      <c r="B51" s="219"/>
      <c r="C51" s="134"/>
      <c r="D51" s="135"/>
      <c r="E51" s="136"/>
      <c r="F51" s="136"/>
      <c r="G51" s="135"/>
      <c r="H51" s="135"/>
      <c r="I51" s="86"/>
      <c r="J51" s="200"/>
    </row>
    <row r="52" spans="2:10" s="87" customFormat="1" ht="16.5" customHeight="1">
      <c r="B52" s="219"/>
      <c r="C52" s="134"/>
      <c r="D52" s="135"/>
      <c r="E52" s="136"/>
      <c r="F52" s="136"/>
      <c r="G52" s="135"/>
      <c r="H52" s="135"/>
      <c r="I52" s="86"/>
      <c r="J52" s="200"/>
    </row>
    <row r="53" spans="2:10" s="87" customFormat="1" ht="16.5" customHeight="1">
      <c r="B53" s="219"/>
      <c r="C53" s="134"/>
      <c r="D53" s="135"/>
      <c r="E53" s="136"/>
      <c r="F53" s="136"/>
      <c r="G53" s="135"/>
      <c r="H53" s="135"/>
      <c r="I53" s="86"/>
      <c r="J53" s="200"/>
    </row>
    <row r="54" spans="2:10" s="87" customFormat="1" ht="16.5" customHeight="1">
      <c r="B54" s="219"/>
      <c r="C54" s="134"/>
      <c r="D54" s="135"/>
      <c r="E54" s="136"/>
      <c r="F54" s="136"/>
      <c r="G54" s="135"/>
      <c r="H54" s="135"/>
      <c r="I54" s="86"/>
      <c r="J54" s="200"/>
    </row>
    <row r="55" spans="2:10" s="87" customFormat="1" ht="16.5" customHeight="1">
      <c r="B55" s="219"/>
      <c r="C55" s="134"/>
      <c r="D55" s="135"/>
      <c r="E55" s="136"/>
      <c r="F55" s="136"/>
      <c r="G55" s="135"/>
      <c r="H55" s="135"/>
      <c r="I55" s="86"/>
      <c r="J55" s="200"/>
    </row>
    <row r="56" spans="2:10" s="87" customFormat="1" ht="16.5" customHeight="1">
      <c r="B56" s="219"/>
      <c r="C56" s="134"/>
      <c r="D56" s="135"/>
      <c r="E56" s="136"/>
      <c r="F56" s="136"/>
      <c r="G56" s="135"/>
      <c r="H56" s="135"/>
      <c r="I56" s="86"/>
      <c r="J56" s="200"/>
    </row>
    <row r="57" spans="2:10" s="87" customFormat="1" ht="16.5" customHeight="1">
      <c r="B57" s="219"/>
      <c r="C57" s="134"/>
      <c r="D57" s="135"/>
      <c r="E57" s="136"/>
      <c r="F57" s="136"/>
      <c r="G57" s="135"/>
      <c r="H57" s="135"/>
      <c r="I57" s="86"/>
      <c r="J57" s="200"/>
    </row>
    <row r="58" spans="2:10" s="87" customFormat="1" ht="16.5" customHeight="1">
      <c r="B58" s="219"/>
      <c r="C58" s="134"/>
      <c r="D58" s="135"/>
      <c r="E58" s="136"/>
      <c r="F58" s="136"/>
      <c r="G58" s="135"/>
      <c r="H58" s="135"/>
      <c r="I58" s="86"/>
      <c r="J58" s="200"/>
    </row>
    <row r="59" spans="2:10" s="87" customFormat="1" ht="16.5" customHeight="1">
      <c r="B59" s="219"/>
      <c r="C59" s="134"/>
      <c r="D59" s="135"/>
      <c r="E59" s="136"/>
      <c r="F59" s="136"/>
      <c r="G59" s="135"/>
      <c r="H59" s="135"/>
      <c r="I59" s="86"/>
      <c r="J59" s="200"/>
    </row>
    <row r="60" spans="2:10" s="87" customFormat="1" ht="16.5" customHeight="1">
      <c r="B60" s="219"/>
      <c r="C60" s="134"/>
      <c r="D60" s="135"/>
      <c r="E60" s="136"/>
      <c r="F60" s="136"/>
      <c r="G60" s="135"/>
      <c r="H60" s="135"/>
      <c r="I60" s="86"/>
      <c r="J60" s="200"/>
    </row>
    <row r="61" spans="2:10" s="87" customFormat="1" ht="16.5" customHeight="1">
      <c r="B61" s="219"/>
      <c r="C61" s="134"/>
      <c r="D61" s="135"/>
      <c r="E61" s="136"/>
      <c r="F61" s="136"/>
      <c r="G61" s="135"/>
      <c r="H61" s="135"/>
      <c r="I61" s="86"/>
      <c r="J61" s="200"/>
    </row>
    <row r="62" spans="2:10" s="87" customFormat="1" ht="16.5" customHeight="1">
      <c r="B62" s="219"/>
      <c r="C62" s="134"/>
      <c r="D62" s="135"/>
      <c r="E62" s="136"/>
      <c r="F62" s="136"/>
      <c r="G62" s="135"/>
      <c r="H62" s="135"/>
      <c r="I62" s="86"/>
      <c r="J62" s="200"/>
    </row>
    <row r="63" spans="2:10" s="87" customFormat="1" ht="16.5" customHeight="1">
      <c r="B63" s="219"/>
      <c r="C63" s="134"/>
      <c r="D63" s="135"/>
      <c r="E63" s="136"/>
      <c r="F63" s="136"/>
      <c r="G63" s="135"/>
      <c r="H63" s="135"/>
      <c r="I63" s="86"/>
      <c r="J63" s="200"/>
    </row>
    <row r="64" spans="2:10" s="87" customFormat="1" ht="16.5" customHeight="1">
      <c r="B64" s="219"/>
      <c r="C64" s="134"/>
      <c r="D64" s="135"/>
      <c r="E64" s="136"/>
      <c r="F64" s="136"/>
      <c r="G64" s="135"/>
      <c r="H64" s="135"/>
      <c r="I64" s="86"/>
      <c r="J64" s="200"/>
    </row>
    <row r="65" spans="2:10" s="87" customFormat="1" ht="16.5" customHeight="1">
      <c r="B65" s="219"/>
      <c r="C65" s="134"/>
      <c r="D65" s="135"/>
      <c r="E65" s="136"/>
      <c r="F65" s="136"/>
      <c r="G65" s="135"/>
      <c r="H65" s="135"/>
      <c r="I65" s="86"/>
      <c r="J65" s="200"/>
    </row>
    <row r="66" spans="2:10" s="87" customFormat="1" ht="16.5" customHeight="1">
      <c r="B66" s="219"/>
      <c r="C66" s="134"/>
      <c r="D66" s="135"/>
      <c r="E66" s="136"/>
      <c r="F66" s="136"/>
      <c r="G66" s="135"/>
      <c r="H66" s="135"/>
      <c r="I66" s="86"/>
      <c r="J66" s="200"/>
    </row>
    <row r="67" spans="2:10" s="87" customFormat="1" ht="16.5" customHeight="1">
      <c r="B67" s="219"/>
      <c r="C67" s="134"/>
      <c r="D67" s="135"/>
      <c r="E67" s="136"/>
      <c r="F67" s="136"/>
      <c r="G67" s="135"/>
      <c r="H67" s="135"/>
      <c r="I67" s="86"/>
      <c r="J67" s="200"/>
    </row>
    <row r="68" spans="2:10" s="87" customFormat="1" ht="16.5" customHeight="1">
      <c r="B68" s="219"/>
      <c r="C68" s="134"/>
      <c r="D68" s="135"/>
      <c r="E68" s="136"/>
      <c r="F68" s="136"/>
      <c r="G68" s="135"/>
      <c r="H68" s="135"/>
      <c r="I68" s="86"/>
      <c r="J68" s="200"/>
    </row>
    <row r="69" spans="2:10" s="87" customFormat="1" ht="16.5" customHeight="1">
      <c r="B69" s="219"/>
      <c r="C69" s="134"/>
      <c r="D69" s="135"/>
      <c r="E69" s="136"/>
      <c r="F69" s="136"/>
      <c r="G69" s="135"/>
      <c r="H69" s="135"/>
      <c r="I69" s="86"/>
      <c r="J69" s="200"/>
    </row>
    <row r="70" spans="2:10" s="87" customFormat="1" ht="16.5" customHeight="1">
      <c r="B70" s="219"/>
      <c r="C70" s="134"/>
      <c r="D70" s="135"/>
      <c r="E70" s="136"/>
      <c r="F70" s="136"/>
      <c r="G70" s="135"/>
      <c r="H70" s="135"/>
      <c r="I70" s="86"/>
      <c r="J70" s="200"/>
    </row>
    <row r="71" spans="2:10" s="87" customFormat="1" ht="16.5" customHeight="1">
      <c r="B71" s="221"/>
      <c r="C71" s="134"/>
      <c r="D71" s="135"/>
      <c r="E71" s="136"/>
      <c r="F71" s="136"/>
      <c r="G71" s="135"/>
      <c r="H71" s="135"/>
      <c r="I71" s="86"/>
      <c r="J71" s="200"/>
    </row>
    <row r="72" spans="2:10" s="87" customFormat="1" ht="16.5" customHeight="1">
      <c r="B72" s="133"/>
      <c r="C72" s="134"/>
      <c r="D72" s="135"/>
      <c r="E72" s="136"/>
      <c r="F72" s="136"/>
      <c r="G72" s="135"/>
      <c r="H72" s="135"/>
      <c r="I72" s="86"/>
      <c r="J72" s="200"/>
    </row>
    <row r="73" spans="2:10" s="87" customFormat="1" ht="16.5" customHeight="1">
      <c r="B73" s="133"/>
      <c r="C73" s="134"/>
      <c r="D73" s="135"/>
      <c r="E73" s="136"/>
      <c r="F73" s="136"/>
      <c r="G73" s="135"/>
      <c r="H73" s="135"/>
      <c r="I73" s="86"/>
      <c r="J73" s="200"/>
    </row>
    <row r="74" spans="2:10" s="87" customFormat="1" ht="16.5" customHeight="1">
      <c r="B74" s="133"/>
      <c r="C74" s="134"/>
      <c r="D74" s="135"/>
      <c r="E74" s="136"/>
      <c r="F74" s="136"/>
      <c r="G74" s="135"/>
      <c r="H74" s="135"/>
      <c r="I74" s="86"/>
      <c r="J74" s="200"/>
    </row>
    <row r="75" spans="2:10" s="87" customFormat="1" ht="16.5" customHeight="1">
      <c r="B75" s="133"/>
      <c r="C75" s="134"/>
      <c r="D75" s="135"/>
      <c r="E75" s="136"/>
      <c r="F75" s="136"/>
      <c r="G75" s="135"/>
      <c r="H75" s="135"/>
      <c r="I75" s="86"/>
      <c r="J75" s="200"/>
    </row>
    <row r="76" spans="2:10" s="87" customFormat="1" ht="16.5" customHeight="1">
      <c r="B76" s="133"/>
      <c r="C76" s="134"/>
      <c r="D76" s="135"/>
      <c r="E76" s="136"/>
      <c r="F76" s="136"/>
      <c r="G76" s="135"/>
      <c r="H76" s="135"/>
      <c r="I76" s="86"/>
      <c r="J76" s="200"/>
    </row>
    <row r="77" spans="2:10" s="87" customFormat="1" ht="16.5" customHeight="1">
      <c r="B77" s="133"/>
      <c r="C77" s="134"/>
      <c r="D77" s="135"/>
      <c r="E77" s="136"/>
      <c r="F77" s="136"/>
      <c r="G77" s="135"/>
      <c r="H77" s="135"/>
      <c r="I77" s="86"/>
      <c r="J77" s="200"/>
    </row>
    <row r="78" spans="2:10" s="87" customFormat="1" ht="16.5" customHeight="1">
      <c r="B78" s="133"/>
      <c r="C78" s="134"/>
      <c r="D78" s="135"/>
      <c r="E78" s="136"/>
      <c r="F78" s="136"/>
      <c r="G78" s="135"/>
      <c r="H78" s="135"/>
      <c r="I78" s="86"/>
      <c r="J78" s="200"/>
    </row>
    <row r="79" spans="2:10" s="87" customFormat="1" ht="16.5" customHeight="1">
      <c r="B79" s="133"/>
      <c r="C79" s="134"/>
      <c r="D79" s="135"/>
      <c r="E79" s="136"/>
      <c r="F79" s="136"/>
      <c r="G79" s="135"/>
      <c r="H79" s="135"/>
      <c r="I79" s="86"/>
      <c r="J79" s="200"/>
    </row>
    <row r="80" spans="2:10" s="87" customFormat="1" ht="16.5" customHeight="1">
      <c r="B80" s="133"/>
      <c r="C80" s="134"/>
      <c r="D80" s="135"/>
      <c r="E80" s="136"/>
      <c r="F80" s="136"/>
      <c r="G80" s="135"/>
      <c r="H80" s="135"/>
      <c r="I80" s="86"/>
      <c r="J80" s="200"/>
    </row>
    <row r="81" spans="2:10" s="87" customFormat="1" ht="16.5" customHeight="1">
      <c r="B81" s="133"/>
      <c r="C81" s="134"/>
      <c r="D81" s="135"/>
      <c r="E81" s="136"/>
      <c r="F81" s="136"/>
      <c r="G81" s="135"/>
      <c r="H81" s="135"/>
      <c r="I81" s="86"/>
      <c r="J81" s="200"/>
    </row>
    <row r="82" spans="2:10" s="87" customFormat="1" ht="16.5" customHeight="1">
      <c r="B82" s="133"/>
      <c r="C82" s="134"/>
      <c r="D82" s="135"/>
      <c r="E82" s="136"/>
      <c r="F82" s="136"/>
      <c r="G82" s="135"/>
      <c r="H82" s="135"/>
      <c r="I82" s="86"/>
      <c r="J82" s="200"/>
    </row>
    <row r="83" spans="2:10" s="87" customFormat="1" ht="16.5" customHeight="1">
      <c r="B83" s="133"/>
      <c r="C83" s="134"/>
      <c r="D83" s="135"/>
      <c r="E83" s="136"/>
      <c r="F83" s="136"/>
      <c r="G83" s="135"/>
      <c r="H83" s="135"/>
      <c r="I83" s="86"/>
      <c r="J83" s="200"/>
    </row>
    <row r="84" spans="2:10" s="87" customFormat="1" ht="16.5" customHeight="1">
      <c r="B84" s="133"/>
      <c r="C84" s="134"/>
      <c r="D84" s="135"/>
      <c r="E84" s="136"/>
      <c r="F84" s="136"/>
      <c r="G84" s="135"/>
      <c r="H84" s="135"/>
      <c r="I84" s="86"/>
      <c r="J84" s="200"/>
    </row>
    <row r="85" spans="2:10" s="87" customFormat="1" ht="16.5" customHeight="1">
      <c r="B85" s="133"/>
      <c r="C85" s="134"/>
      <c r="D85" s="135"/>
      <c r="E85" s="136"/>
      <c r="F85" s="136"/>
      <c r="G85" s="135"/>
      <c r="H85" s="135"/>
      <c r="I85" s="86"/>
      <c r="J85" s="200"/>
    </row>
    <row r="86" spans="2:10" s="87" customFormat="1" ht="16.5" customHeight="1">
      <c r="B86" s="133"/>
      <c r="C86" s="134"/>
      <c r="D86" s="135"/>
      <c r="E86" s="136"/>
      <c r="F86" s="136"/>
      <c r="G86" s="135"/>
      <c r="H86" s="135"/>
      <c r="I86" s="86"/>
      <c r="J86" s="200"/>
    </row>
    <row r="87" spans="2:10" s="87" customFormat="1" ht="16.5" customHeight="1">
      <c r="B87" s="133"/>
      <c r="C87" s="134"/>
      <c r="D87" s="135"/>
      <c r="E87" s="136"/>
      <c r="F87" s="136"/>
      <c r="G87" s="135"/>
      <c r="H87" s="135"/>
      <c r="I87" s="86"/>
      <c r="J87" s="200"/>
    </row>
    <row r="88" spans="2:10" s="87" customFormat="1" ht="16.5" customHeight="1">
      <c r="B88" s="133"/>
      <c r="C88" s="134"/>
      <c r="D88" s="135"/>
      <c r="E88" s="136"/>
      <c r="F88" s="136"/>
      <c r="G88" s="135"/>
      <c r="H88" s="135"/>
      <c r="I88" s="86"/>
      <c r="J88" s="200"/>
    </row>
    <row r="89" spans="2:10" s="87" customFormat="1" ht="16.5" customHeight="1">
      <c r="B89" s="133"/>
      <c r="C89" s="134"/>
      <c r="D89" s="135"/>
      <c r="E89" s="136"/>
      <c r="F89" s="136"/>
      <c r="G89" s="135"/>
      <c r="H89" s="135"/>
      <c r="I89" s="86"/>
      <c r="J89" s="200"/>
    </row>
    <row r="90" spans="2:10" s="87" customFormat="1" ht="16.5" customHeight="1">
      <c r="B90" s="133"/>
      <c r="C90" s="134"/>
      <c r="D90" s="135"/>
      <c r="E90" s="136"/>
      <c r="F90" s="136"/>
      <c r="G90" s="135"/>
      <c r="H90" s="135"/>
      <c r="I90" s="86"/>
      <c r="J90" s="200"/>
    </row>
    <row r="91" spans="2:10" s="87" customFormat="1" ht="16.5" customHeight="1">
      <c r="B91" s="133"/>
      <c r="C91" s="134"/>
      <c r="D91" s="135"/>
      <c r="E91" s="136"/>
      <c r="F91" s="136"/>
      <c r="G91" s="135"/>
      <c r="H91" s="135"/>
      <c r="I91" s="86"/>
      <c r="J91" s="200"/>
    </row>
    <row r="92" spans="2:10" s="87" customFormat="1" ht="16.5" customHeight="1">
      <c r="B92" s="133"/>
      <c r="C92" s="134"/>
      <c r="D92" s="135"/>
      <c r="E92" s="136"/>
      <c r="F92" s="136"/>
      <c r="G92" s="135"/>
      <c r="H92" s="135"/>
      <c r="I92" s="86"/>
      <c r="J92" s="200"/>
    </row>
    <row r="93" spans="2:10" s="87" customFormat="1" ht="16.5" customHeight="1">
      <c r="B93" s="133"/>
      <c r="C93" s="134"/>
      <c r="D93" s="135"/>
      <c r="E93" s="136"/>
      <c r="F93" s="136"/>
      <c r="G93" s="135"/>
      <c r="H93" s="135"/>
      <c r="I93" s="86"/>
      <c r="J93" s="200"/>
    </row>
    <row r="94" spans="2:10" s="87" customFormat="1" ht="16.5" customHeight="1">
      <c r="B94" s="133"/>
      <c r="C94" s="134"/>
      <c r="D94" s="135"/>
      <c r="E94" s="136"/>
      <c r="F94" s="136"/>
      <c r="G94" s="135"/>
      <c r="H94" s="135"/>
      <c r="I94" s="86"/>
      <c r="J94" s="200"/>
    </row>
    <row r="95" spans="2:10" s="87" customFormat="1" ht="16.5" customHeight="1">
      <c r="B95" s="133"/>
      <c r="C95" s="134"/>
      <c r="D95" s="135"/>
      <c r="E95" s="136"/>
      <c r="F95" s="136"/>
      <c r="G95" s="135"/>
      <c r="H95" s="135"/>
      <c r="I95" s="86"/>
      <c r="J95" s="200"/>
    </row>
    <row r="96" spans="2:10" s="87" customFormat="1" ht="16.5" customHeight="1">
      <c r="B96" s="133"/>
      <c r="C96" s="134"/>
      <c r="D96" s="135"/>
      <c r="E96" s="136"/>
      <c r="F96" s="136"/>
      <c r="G96" s="135"/>
      <c r="H96" s="135"/>
      <c r="I96" s="86"/>
      <c r="J96" s="200"/>
    </row>
    <row r="97" spans="2:10" s="87" customFormat="1" ht="16.5" customHeight="1">
      <c r="B97" s="133"/>
      <c r="C97" s="134"/>
      <c r="D97" s="135"/>
      <c r="E97" s="136"/>
      <c r="F97" s="136"/>
      <c r="G97" s="135"/>
      <c r="H97" s="135"/>
      <c r="I97" s="86"/>
      <c r="J97" s="200"/>
    </row>
    <row r="98" spans="2:10" s="87" customFormat="1" ht="16.5" customHeight="1">
      <c r="B98" s="133"/>
      <c r="C98" s="134"/>
      <c r="D98" s="135"/>
      <c r="E98" s="136"/>
      <c r="F98" s="136"/>
      <c r="G98" s="135"/>
      <c r="H98" s="135"/>
      <c r="I98" s="86"/>
      <c r="J98" s="200"/>
    </row>
    <row r="99" spans="2:10" s="87" customFormat="1" ht="16.5" customHeight="1">
      <c r="B99" s="133"/>
      <c r="C99" s="134"/>
      <c r="D99" s="135"/>
      <c r="E99" s="136"/>
      <c r="F99" s="136"/>
      <c r="G99" s="135"/>
      <c r="H99" s="135"/>
      <c r="I99" s="86"/>
      <c r="J99" s="200"/>
    </row>
    <row r="100" spans="2:10" s="87" customFormat="1" ht="16.5" customHeight="1">
      <c r="B100" s="133"/>
      <c r="C100" s="134"/>
      <c r="D100" s="135"/>
      <c r="E100" s="136"/>
      <c r="F100" s="136"/>
      <c r="G100" s="135"/>
      <c r="H100" s="135"/>
      <c r="I100" s="86"/>
      <c r="J100" s="200"/>
    </row>
    <row r="101" spans="2:10" s="87" customFormat="1" ht="16.5" customHeight="1">
      <c r="B101" s="133"/>
      <c r="C101" s="134"/>
      <c r="D101" s="135"/>
      <c r="E101" s="136"/>
      <c r="F101" s="136"/>
      <c r="G101" s="135"/>
      <c r="H101" s="135"/>
      <c r="I101" s="86"/>
      <c r="J101" s="200"/>
    </row>
    <row r="102" spans="2:10" s="87" customFormat="1" ht="16.5" customHeight="1">
      <c r="B102" s="133"/>
      <c r="C102" s="134"/>
      <c r="D102" s="135"/>
      <c r="E102" s="136"/>
      <c r="F102" s="136"/>
      <c r="G102" s="135"/>
      <c r="H102" s="135"/>
      <c r="I102" s="86"/>
      <c r="J102" s="200"/>
    </row>
    <row r="103" spans="2:10" s="87" customFormat="1" ht="16.5" customHeight="1">
      <c r="B103" s="133"/>
      <c r="C103" s="134"/>
      <c r="D103" s="135"/>
      <c r="E103" s="136"/>
      <c r="F103" s="136"/>
      <c r="G103" s="135"/>
      <c r="H103" s="135"/>
      <c r="I103" s="86"/>
      <c r="J103" s="200"/>
    </row>
    <row r="104" spans="2:10" s="87" customFormat="1" ht="16.5" customHeight="1">
      <c r="B104" s="133"/>
      <c r="C104" s="134"/>
      <c r="D104" s="135"/>
      <c r="E104" s="136"/>
      <c r="F104" s="136"/>
      <c r="G104" s="135"/>
      <c r="H104" s="135"/>
      <c r="I104" s="86"/>
      <c r="J104" s="200"/>
    </row>
    <row r="105" spans="2:10" s="87" customFormat="1" ht="16.5" customHeight="1">
      <c r="B105" s="133"/>
      <c r="C105" s="134"/>
      <c r="D105" s="135"/>
      <c r="E105" s="136"/>
      <c r="F105" s="136"/>
      <c r="G105" s="135"/>
      <c r="H105" s="135"/>
      <c r="I105" s="86"/>
      <c r="J105" s="200"/>
    </row>
    <row r="106" spans="2:10" s="87" customFormat="1" ht="16.5" customHeight="1">
      <c r="B106" s="133"/>
      <c r="C106" s="134"/>
      <c r="D106" s="135"/>
      <c r="E106" s="136"/>
      <c r="F106" s="136"/>
      <c r="G106" s="135"/>
      <c r="H106" s="135"/>
      <c r="I106" s="86"/>
      <c r="J106" s="200"/>
    </row>
    <row r="107" spans="2:10" s="87" customFormat="1" ht="16.5" customHeight="1">
      <c r="B107" s="133"/>
      <c r="C107" s="88"/>
      <c r="D107" s="77"/>
      <c r="E107" s="77"/>
      <c r="F107" s="77"/>
      <c r="G107" s="77"/>
      <c r="H107" s="77"/>
      <c r="I107" s="86"/>
      <c r="J107" s="200"/>
    </row>
    <row r="108" spans="2:10" s="87" customFormat="1" ht="16.5" customHeight="1">
      <c r="B108" s="133"/>
      <c r="C108" s="88"/>
      <c r="D108" s="77"/>
      <c r="E108" s="77"/>
      <c r="F108" s="77"/>
      <c r="G108" s="77"/>
      <c r="H108" s="77"/>
      <c r="I108" s="86"/>
      <c r="J108" s="200"/>
    </row>
    <row r="109" spans="2:10" s="87" customFormat="1" ht="16.5" customHeight="1">
      <c r="B109" s="133"/>
      <c r="C109" s="88"/>
      <c r="D109" s="77"/>
      <c r="E109" s="77"/>
      <c r="F109" s="77"/>
      <c r="G109" s="77"/>
      <c r="H109" s="77"/>
      <c r="I109" s="86"/>
      <c r="J109" s="200"/>
    </row>
    <row r="110" spans="2:10" s="87" customFormat="1" ht="16.5" customHeight="1">
      <c r="B110" s="133"/>
      <c r="C110" s="88"/>
      <c r="D110" s="77"/>
      <c r="E110" s="77"/>
      <c r="F110" s="77"/>
      <c r="G110" s="77"/>
      <c r="H110" s="77"/>
      <c r="I110" s="86"/>
      <c r="J110" s="200"/>
    </row>
    <row r="111" spans="2:10" s="87" customFormat="1" ht="16.5" customHeight="1">
      <c r="B111" s="133"/>
      <c r="C111" s="88"/>
      <c r="D111" s="77"/>
      <c r="E111" s="77"/>
      <c r="F111" s="77"/>
      <c r="G111" s="77"/>
      <c r="H111" s="77"/>
      <c r="I111" s="86"/>
      <c r="J111" s="200"/>
    </row>
    <row r="112" spans="2:10" s="87" customFormat="1" ht="16.5" customHeight="1">
      <c r="B112" s="133"/>
      <c r="C112" s="88"/>
      <c r="D112" s="77"/>
      <c r="E112" s="77"/>
      <c r="F112" s="77"/>
      <c r="G112" s="77"/>
      <c r="H112" s="77"/>
      <c r="I112" s="86"/>
      <c r="J112" s="200"/>
    </row>
    <row r="113" spans="2:10" s="87" customFormat="1" ht="16.5" customHeight="1">
      <c r="B113" s="133"/>
      <c r="C113" s="88"/>
      <c r="D113" s="77"/>
      <c r="E113" s="77"/>
      <c r="F113" s="77"/>
      <c r="G113" s="77"/>
      <c r="H113" s="77"/>
      <c r="I113" s="86"/>
      <c r="J113" s="200"/>
    </row>
    <row r="114" spans="2:10" s="87" customFormat="1" ht="16.5" customHeight="1">
      <c r="B114" s="133"/>
      <c r="C114" s="88"/>
      <c r="D114" s="77"/>
      <c r="E114" s="77"/>
      <c r="F114" s="77"/>
      <c r="G114" s="77"/>
      <c r="H114" s="77"/>
      <c r="I114" s="86"/>
      <c r="J114" s="200"/>
    </row>
    <row r="115" spans="2:10" s="87" customFormat="1" ht="16.5" customHeight="1">
      <c r="B115" s="133"/>
      <c r="C115" s="88"/>
      <c r="D115" s="77"/>
      <c r="E115" s="77"/>
      <c r="F115" s="77"/>
      <c r="G115" s="77"/>
      <c r="H115" s="77"/>
      <c r="I115" s="86"/>
      <c r="J115" s="200"/>
    </row>
    <row r="116" spans="2:10" s="87" customFormat="1" ht="16.5" customHeight="1">
      <c r="B116" s="133"/>
      <c r="C116" s="88"/>
      <c r="D116" s="77"/>
      <c r="E116" s="77"/>
      <c r="F116" s="77"/>
      <c r="G116" s="77"/>
      <c r="H116" s="77"/>
      <c r="I116" s="86"/>
      <c r="J116" s="200"/>
    </row>
    <row r="117" spans="2:10" s="87" customFormat="1" ht="16.5" customHeight="1">
      <c r="B117" s="133"/>
      <c r="C117" s="88"/>
      <c r="D117" s="77"/>
      <c r="E117" s="77"/>
      <c r="F117" s="77"/>
      <c r="G117" s="77"/>
      <c r="H117" s="77"/>
      <c r="I117" s="86"/>
      <c r="J117" s="200"/>
    </row>
    <row r="118" spans="2:10" s="87" customFormat="1" ht="16.5" customHeight="1">
      <c r="B118" s="133"/>
      <c r="C118" s="88"/>
      <c r="D118" s="77"/>
      <c r="E118" s="77"/>
      <c r="F118" s="77"/>
      <c r="G118" s="77"/>
      <c r="H118" s="77"/>
      <c r="I118" s="86"/>
      <c r="J118" s="200"/>
    </row>
    <row r="119" spans="2:10" s="87" customFormat="1" ht="16.5" customHeight="1">
      <c r="B119" s="133"/>
      <c r="C119" s="88"/>
      <c r="D119" s="77"/>
      <c r="E119" s="77"/>
      <c r="F119" s="77"/>
      <c r="G119" s="77"/>
      <c r="H119" s="77"/>
      <c r="I119" s="86"/>
      <c r="J119" s="200"/>
    </row>
    <row r="120" spans="2:10" s="87" customFormat="1" ht="16.5" customHeight="1">
      <c r="B120" s="133"/>
      <c r="C120" s="88"/>
      <c r="D120" s="77"/>
      <c r="E120" s="77"/>
      <c r="F120" s="77"/>
      <c r="G120" s="77"/>
      <c r="H120" s="77"/>
      <c r="I120" s="86"/>
      <c r="J120" s="200"/>
    </row>
    <row r="121" spans="2:10" s="87" customFormat="1" ht="16.5" customHeight="1">
      <c r="B121" s="133"/>
      <c r="C121" s="88"/>
      <c r="D121" s="77"/>
      <c r="E121" s="77"/>
      <c r="F121" s="77"/>
      <c r="G121" s="77"/>
      <c r="H121" s="77"/>
      <c r="I121" s="86"/>
      <c r="J121" s="200"/>
    </row>
    <row r="122" spans="2:10" s="87" customFormat="1" ht="16.5" customHeight="1">
      <c r="B122" s="133"/>
      <c r="C122" s="88"/>
      <c r="D122" s="77"/>
      <c r="E122" s="77"/>
      <c r="F122" s="77"/>
      <c r="G122" s="77"/>
      <c r="H122" s="77"/>
      <c r="I122" s="86"/>
      <c r="J122" s="200"/>
    </row>
    <row r="123" spans="2:10" s="87" customFormat="1" ht="16.5" customHeight="1">
      <c r="B123" s="133"/>
      <c r="C123" s="88"/>
      <c r="D123" s="77"/>
      <c r="E123" s="77"/>
      <c r="F123" s="77"/>
      <c r="G123" s="77"/>
      <c r="H123" s="77"/>
      <c r="I123" s="86"/>
      <c r="J123" s="200"/>
    </row>
    <row r="124" spans="2:10" s="87" customFormat="1" ht="16.5" customHeight="1">
      <c r="B124" s="133"/>
      <c r="C124" s="88"/>
      <c r="D124" s="77"/>
      <c r="E124" s="77"/>
      <c r="F124" s="77"/>
      <c r="G124" s="77"/>
      <c r="H124" s="77"/>
      <c r="I124" s="86"/>
      <c r="J124" s="200"/>
    </row>
    <row r="125" spans="2:10" s="87" customFormat="1" ht="16.5" customHeight="1">
      <c r="B125" s="133"/>
      <c r="C125" s="88"/>
      <c r="D125" s="77"/>
      <c r="E125" s="77"/>
      <c r="F125" s="77"/>
      <c r="G125" s="77"/>
      <c r="H125" s="77"/>
      <c r="I125" s="86"/>
      <c r="J125" s="200"/>
    </row>
    <row r="126" spans="2:10" s="87" customFormat="1" ht="16.5" customHeight="1">
      <c r="B126" s="133"/>
      <c r="C126" s="88"/>
      <c r="D126" s="77"/>
      <c r="E126" s="77"/>
      <c r="F126" s="77"/>
      <c r="G126" s="77"/>
      <c r="H126" s="77"/>
      <c r="I126" s="86"/>
      <c r="J126" s="200"/>
    </row>
    <row r="127" spans="2:10" s="87" customFormat="1" ht="16.5" customHeight="1">
      <c r="B127" s="133"/>
      <c r="C127" s="88"/>
      <c r="D127" s="77"/>
      <c r="E127" s="77"/>
      <c r="F127" s="77"/>
      <c r="G127" s="77"/>
      <c r="H127" s="77"/>
      <c r="I127" s="86"/>
      <c r="J127" s="200"/>
    </row>
    <row r="128" spans="2:10" s="87" customFormat="1" ht="16.5" customHeight="1">
      <c r="B128" s="133"/>
      <c r="C128" s="88"/>
      <c r="D128" s="77"/>
      <c r="E128" s="77"/>
      <c r="F128" s="77"/>
      <c r="G128" s="77"/>
      <c r="H128" s="77"/>
      <c r="I128" s="86"/>
      <c r="J128" s="200"/>
    </row>
    <row r="129" spans="2:10" s="87" customFormat="1" ht="16.5" customHeight="1">
      <c r="B129" s="133"/>
      <c r="C129" s="88"/>
      <c r="D129" s="77"/>
      <c r="E129" s="77"/>
      <c r="F129" s="77"/>
      <c r="G129" s="77"/>
      <c r="H129" s="77"/>
      <c r="I129" s="86"/>
      <c r="J129" s="200"/>
    </row>
    <row r="130" spans="2:10" s="87" customFormat="1" ht="16.5" customHeight="1">
      <c r="B130" s="133"/>
      <c r="C130" s="88"/>
      <c r="D130" s="77"/>
      <c r="E130" s="77"/>
      <c r="F130" s="77"/>
      <c r="G130" s="77"/>
      <c r="H130" s="77"/>
      <c r="I130" s="86"/>
      <c r="J130" s="200"/>
    </row>
    <row r="131" spans="2:10" s="87" customFormat="1" ht="16.5" customHeight="1">
      <c r="B131" s="133"/>
      <c r="C131" s="88"/>
      <c r="D131" s="77"/>
      <c r="E131" s="77"/>
      <c r="F131" s="77"/>
      <c r="G131" s="77"/>
      <c r="H131" s="77"/>
      <c r="I131" s="86"/>
      <c r="J131" s="200"/>
    </row>
    <row r="132" spans="2:10" s="87" customFormat="1" ht="16.5" customHeight="1">
      <c r="B132" s="133"/>
      <c r="C132" s="88"/>
      <c r="D132" s="77"/>
      <c r="E132" s="77"/>
      <c r="F132" s="77"/>
      <c r="G132" s="77"/>
      <c r="H132" s="77"/>
      <c r="I132" s="86"/>
      <c r="J132" s="200"/>
    </row>
    <row r="133" spans="2:10" s="87" customFormat="1" ht="16.5" customHeight="1">
      <c r="B133" s="133"/>
      <c r="C133" s="88"/>
      <c r="D133" s="77"/>
      <c r="E133" s="77"/>
      <c r="F133" s="77"/>
      <c r="G133" s="77"/>
      <c r="H133" s="77"/>
      <c r="I133" s="86"/>
      <c r="J133" s="200"/>
    </row>
    <row r="134" spans="2:10" s="87" customFormat="1" ht="16.5" customHeight="1">
      <c r="B134" s="133"/>
      <c r="C134" s="88"/>
      <c r="D134" s="77"/>
      <c r="E134" s="77"/>
      <c r="F134" s="77"/>
      <c r="G134" s="77"/>
      <c r="H134" s="77"/>
      <c r="I134" s="86"/>
      <c r="J134" s="200"/>
    </row>
    <row r="135" spans="2:10" s="87" customFormat="1" ht="16.5" customHeight="1">
      <c r="B135" s="133"/>
      <c r="C135" s="88"/>
      <c r="D135" s="77"/>
      <c r="E135" s="77"/>
      <c r="F135" s="77"/>
      <c r="G135" s="77"/>
      <c r="H135" s="77"/>
      <c r="I135" s="86"/>
      <c r="J135" s="200"/>
    </row>
    <row r="136" spans="2:10" s="87" customFormat="1" ht="16.5" customHeight="1">
      <c r="B136" s="133"/>
      <c r="C136" s="88"/>
      <c r="D136" s="77"/>
      <c r="E136" s="77"/>
      <c r="F136" s="77"/>
      <c r="G136" s="77"/>
      <c r="H136" s="77"/>
      <c r="I136" s="86"/>
      <c r="J136" s="200"/>
    </row>
    <row r="137" spans="2:10" s="87" customFormat="1" ht="16.5" customHeight="1">
      <c r="B137" s="133"/>
      <c r="C137" s="88"/>
      <c r="D137" s="77"/>
      <c r="E137" s="77"/>
      <c r="F137" s="77"/>
      <c r="G137" s="77"/>
      <c r="H137" s="77"/>
      <c r="I137" s="86"/>
      <c r="J137" s="200"/>
    </row>
    <row r="138" spans="2:10" s="87" customFormat="1" ht="16.5" customHeight="1">
      <c r="B138" s="133"/>
      <c r="C138" s="88"/>
      <c r="D138" s="77"/>
      <c r="E138" s="77"/>
      <c r="F138" s="77"/>
      <c r="G138" s="77"/>
      <c r="H138" s="77"/>
      <c r="I138" s="86"/>
      <c r="J138" s="200"/>
    </row>
    <row r="139" spans="2:10" s="87" customFormat="1" ht="16.5" customHeight="1">
      <c r="B139" s="133"/>
      <c r="C139" s="88"/>
      <c r="D139" s="77"/>
      <c r="E139" s="77"/>
      <c r="F139" s="77"/>
      <c r="G139" s="77"/>
      <c r="H139" s="77"/>
      <c r="I139" s="86"/>
      <c r="J139" s="200"/>
    </row>
    <row r="140" spans="2:10" s="87" customFormat="1" ht="16.5" customHeight="1">
      <c r="B140" s="133"/>
      <c r="C140" s="88"/>
      <c r="D140" s="77"/>
      <c r="E140" s="77"/>
      <c r="F140" s="77"/>
      <c r="G140" s="77"/>
      <c r="H140" s="77"/>
      <c r="I140" s="86"/>
      <c r="J140" s="200"/>
    </row>
    <row r="141" spans="2:10" s="87" customFormat="1" ht="16.5" customHeight="1">
      <c r="B141" s="133"/>
      <c r="C141" s="88"/>
      <c r="D141" s="77"/>
      <c r="E141" s="77"/>
      <c r="F141" s="77"/>
      <c r="G141" s="77"/>
      <c r="H141" s="77"/>
      <c r="I141" s="86"/>
      <c r="J141" s="200"/>
    </row>
    <row r="142" spans="2:10" s="87" customFormat="1" ht="16.5" customHeight="1">
      <c r="B142" s="133"/>
      <c r="C142" s="88"/>
      <c r="D142" s="77"/>
      <c r="E142" s="77"/>
      <c r="F142" s="77"/>
      <c r="G142" s="77"/>
      <c r="H142" s="77"/>
      <c r="I142" s="86"/>
      <c r="J142" s="200"/>
    </row>
    <row r="143" spans="2:10" s="87" customFormat="1" ht="16.5" customHeight="1">
      <c r="B143" s="133"/>
      <c r="C143" s="77"/>
      <c r="D143" s="77"/>
      <c r="E143" s="77"/>
      <c r="F143" s="77"/>
      <c r="G143" s="77"/>
      <c r="H143" s="77"/>
      <c r="I143" s="86"/>
      <c r="J143" s="200"/>
    </row>
    <row r="144" spans="2:10" s="87" customFormat="1" ht="16.5" customHeight="1">
      <c r="B144" s="133"/>
      <c r="C144" s="77"/>
      <c r="D144" s="77"/>
      <c r="E144" s="77"/>
      <c r="F144" s="77"/>
      <c r="G144" s="77"/>
      <c r="H144" s="77"/>
      <c r="I144" s="86"/>
      <c r="J144" s="200"/>
    </row>
    <row r="145" spans="2:10" s="87" customFormat="1" ht="16.5" customHeight="1">
      <c r="B145" s="133"/>
      <c r="C145" s="77"/>
      <c r="D145" s="77"/>
      <c r="E145" s="77"/>
      <c r="F145" s="77"/>
      <c r="G145" s="77"/>
      <c r="H145" s="77"/>
      <c r="I145" s="86"/>
      <c r="J145" s="200"/>
    </row>
    <row r="146" spans="2:10" s="87" customFormat="1" ht="16.5" customHeight="1">
      <c r="B146" s="133"/>
      <c r="C146" s="77"/>
      <c r="D146" s="77"/>
      <c r="E146" s="77"/>
      <c r="F146" s="77"/>
      <c r="G146" s="77"/>
      <c r="H146" s="77"/>
      <c r="I146" s="86"/>
      <c r="J146" s="200"/>
    </row>
    <row r="147" spans="2:10" s="87" customFormat="1" ht="16.5" customHeight="1">
      <c r="B147" s="133"/>
      <c r="C147" s="77"/>
      <c r="D147" s="77"/>
      <c r="E147" s="77"/>
      <c r="F147" s="77"/>
      <c r="G147" s="77"/>
      <c r="H147" s="77"/>
      <c r="I147" s="86"/>
      <c r="J147" s="200"/>
    </row>
    <row r="148" spans="2:10" s="87" customFormat="1" ht="16.5" customHeight="1">
      <c r="B148" s="133"/>
      <c r="C148" s="77"/>
      <c r="D148" s="77"/>
      <c r="E148" s="77"/>
      <c r="F148" s="77"/>
      <c r="G148" s="77"/>
      <c r="H148" s="77"/>
      <c r="I148" s="86"/>
      <c r="J148" s="200"/>
    </row>
    <row r="149" spans="2:10" s="87" customFormat="1" ht="16.5" customHeight="1">
      <c r="B149" s="133"/>
      <c r="C149" s="77"/>
      <c r="D149" s="77"/>
      <c r="E149" s="77"/>
      <c r="F149" s="77"/>
      <c r="G149" s="77"/>
      <c r="H149" s="77"/>
      <c r="I149" s="86"/>
      <c r="J149" s="200"/>
    </row>
    <row r="150" spans="2:10" s="87" customFormat="1" ht="16.5" customHeight="1">
      <c r="B150" s="133"/>
      <c r="C150" s="77"/>
      <c r="D150" s="77"/>
      <c r="E150" s="77"/>
      <c r="F150" s="77"/>
      <c r="G150" s="77"/>
      <c r="H150" s="77"/>
      <c r="I150" s="86"/>
      <c r="J150" s="200"/>
    </row>
    <row r="151" spans="2:10" s="87" customFormat="1" ht="16.5" customHeight="1">
      <c r="B151" s="133"/>
      <c r="C151" s="77"/>
      <c r="D151" s="77"/>
      <c r="E151" s="77"/>
      <c r="F151" s="77"/>
      <c r="G151" s="77"/>
      <c r="H151" s="77"/>
      <c r="I151" s="86"/>
      <c r="J151" s="200"/>
    </row>
    <row r="152" spans="2:10" s="87" customFormat="1" ht="16.5" customHeight="1">
      <c r="B152" s="133"/>
      <c r="C152" s="77"/>
      <c r="D152" s="77"/>
      <c r="E152" s="77"/>
      <c r="F152" s="77"/>
      <c r="G152" s="77"/>
      <c r="H152" s="77"/>
      <c r="I152" s="86"/>
      <c r="J152" s="200"/>
    </row>
    <row r="153" spans="2:10" s="87" customFormat="1" ht="16.5" customHeight="1">
      <c r="B153" s="133"/>
      <c r="C153" s="77"/>
      <c r="D153" s="77"/>
      <c r="E153" s="77"/>
      <c r="F153" s="77"/>
      <c r="G153" s="77"/>
      <c r="H153" s="77"/>
      <c r="I153" s="86"/>
      <c r="J153" s="200"/>
    </row>
    <row r="154" spans="2:10" s="87" customFormat="1" ht="16.5" customHeight="1">
      <c r="B154" s="133"/>
      <c r="C154" s="77"/>
      <c r="D154" s="77"/>
      <c r="E154" s="77"/>
      <c r="F154" s="77"/>
      <c r="G154" s="77"/>
      <c r="H154" s="77"/>
      <c r="I154" s="86"/>
      <c r="J154" s="200"/>
    </row>
    <row r="155" spans="2:10" s="87" customFormat="1" ht="16.5" customHeight="1">
      <c r="B155" s="133"/>
      <c r="C155" s="77"/>
      <c r="D155" s="77"/>
      <c r="E155" s="77"/>
      <c r="F155" s="77"/>
      <c r="G155" s="77"/>
      <c r="H155" s="77"/>
      <c r="I155" s="86"/>
      <c r="J155" s="200"/>
    </row>
    <row r="156" spans="2:10" s="87" customFormat="1" ht="16.5" customHeight="1">
      <c r="B156" s="133"/>
      <c r="C156" s="77"/>
      <c r="D156" s="77"/>
      <c r="E156" s="77"/>
      <c r="F156" s="77"/>
      <c r="G156" s="77"/>
      <c r="H156" s="77"/>
      <c r="I156" s="86"/>
      <c r="J156" s="200"/>
    </row>
    <row r="157" spans="2:10" s="87" customFormat="1" ht="16.5" customHeight="1">
      <c r="B157" s="133"/>
      <c r="C157" s="77"/>
      <c r="D157" s="77"/>
      <c r="E157" s="77"/>
      <c r="F157" s="77"/>
      <c r="G157" s="77"/>
      <c r="H157" s="77"/>
      <c r="I157" s="86"/>
      <c r="J157" s="200"/>
    </row>
    <row r="158" spans="2:10" s="87" customFormat="1" ht="16.5" customHeight="1">
      <c r="B158" s="133"/>
      <c r="C158" s="77"/>
      <c r="D158" s="77"/>
      <c r="E158" s="77"/>
      <c r="F158" s="77"/>
      <c r="G158" s="77"/>
      <c r="H158" s="77"/>
      <c r="I158" s="86"/>
      <c r="J158" s="200"/>
    </row>
    <row r="159" spans="2:10" s="87" customFormat="1" ht="16.5" customHeight="1">
      <c r="B159" s="133"/>
      <c r="C159" s="77"/>
      <c r="D159" s="77"/>
      <c r="E159" s="77"/>
      <c r="F159" s="77"/>
      <c r="G159" s="77"/>
      <c r="H159" s="77"/>
      <c r="I159" s="86"/>
      <c r="J159" s="200"/>
    </row>
    <row r="160" spans="2:10" s="87" customFormat="1" ht="16.5" customHeight="1">
      <c r="B160" s="133"/>
      <c r="C160" s="77"/>
      <c r="D160" s="77"/>
      <c r="E160" s="77"/>
      <c r="F160" s="77"/>
      <c r="G160" s="77"/>
      <c r="H160" s="77"/>
      <c r="I160" s="86"/>
      <c r="J160" s="200"/>
    </row>
    <row r="161" spans="2:10" s="87" customFormat="1" ht="16.5" customHeight="1">
      <c r="B161" s="133"/>
      <c r="C161" s="77"/>
      <c r="D161" s="77"/>
      <c r="E161" s="77"/>
      <c r="F161" s="77"/>
      <c r="G161" s="77"/>
      <c r="H161" s="77"/>
      <c r="I161" s="86"/>
      <c r="J161" s="200"/>
    </row>
    <row r="162" spans="2:10" s="87" customFormat="1" ht="16.5" customHeight="1">
      <c r="B162" s="133"/>
      <c r="C162" s="77"/>
      <c r="D162" s="77"/>
      <c r="E162" s="77"/>
      <c r="F162" s="77"/>
      <c r="G162" s="77"/>
      <c r="H162" s="77"/>
      <c r="I162" s="86"/>
      <c r="J162" s="200"/>
    </row>
    <row r="163" spans="2:10" s="87" customFormat="1" ht="16.5" customHeight="1">
      <c r="B163" s="133"/>
      <c r="C163" s="77"/>
      <c r="D163" s="77"/>
      <c r="E163" s="77"/>
      <c r="F163" s="77"/>
      <c r="G163" s="77"/>
      <c r="H163" s="77"/>
      <c r="I163" s="86"/>
      <c r="J163" s="200"/>
    </row>
    <row r="164" spans="2:10" s="87" customFormat="1" ht="16.5" customHeight="1">
      <c r="B164" s="133"/>
      <c r="C164" s="77"/>
      <c r="D164" s="77"/>
      <c r="E164" s="77"/>
      <c r="F164" s="77"/>
      <c r="G164" s="77"/>
      <c r="H164" s="77"/>
      <c r="I164" s="86"/>
      <c r="J164" s="200"/>
    </row>
    <row r="165" spans="2:10" s="87" customFormat="1" ht="16.5" customHeight="1">
      <c r="B165" s="133"/>
      <c r="C165" s="77"/>
      <c r="D165" s="77"/>
      <c r="E165" s="77"/>
      <c r="F165" s="77"/>
      <c r="G165" s="77"/>
      <c r="H165" s="77"/>
      <c r="I165" s="86"/>
      <c r="J165" s="200"/>
    </row>
    <row r="166" spans="2:10" s="87" customFormat="1" ht="16.5" customHeight="1">
      <c r="B166" s="133"/>
      <c r="C166" s="77"/>
      <c r="D166" s="77"/>
      <c r="E166" s="77"/>
      <c r="F166" s="77"/>
      <c r="G166" s="77"/>
      <c r="H166" s="77"/>
      <c r="I166" s="86"/>
      <c r="J166" s="200"/>
    </row>
    <row r="167" spans="2:10" s="87" customFormat="1" ht="16.5" customHeight="1">
      <c r="B167" s="133"/>
      <c r="C167" s="77"/>
      <c r="D167" s="77"/>
      <c r="E167" s="77"/>
      <c r="F167" s="77"/>
      <c r="G167" s="77"/>
      <c r="H167" s="77"/>
      <c r="I167" s="86"/>
      <c r="J167" s="200"/>
    </row>
    <row r="168" spans="2:10" s="87" customFormat="1" ht="16.5" customHeight="1">
      <c r="B168" s="133"/>
      <c r="C168" s="77"/>
      <c r="D168" s="77"/>
      <c r="E168" s="77"/>
      <c r="F168" s="77"/>
      <c r="G168" s="77"/>
      <c r="H168" s="77"/>
      <c r="I168" s="86"/>
      <c r="J168" s="200"/>
    </row>
    <row r="169" spans="2:10" s="87" customFormat="1" ht="16.5" customHeight="1">
      <c r="B169" s="133"/>
      <c r="C169" s="77"/>
      <c r="D169" s="77"/>
      <c r="E169" s="77"/>
      <c r="F169" s="77"/>
      <c r="G169" s="77"/>
      <c r="H169" s="77"/>
      <c r="I169" s="86"/>
      <c r="J169" s="200"/>
    </row>
    <row r="170" spans="2:10" s="87" customFormat="1" ht="16.5" customHeight="1">
      <c r="B170" s="133"/>
      <c r="C170" s="77"/>
      <c r="D170" s="77"/>
      <c r="E170" s="77"/>
      <c r="F170" s="77"/>
      <c r="G170" s="77"/>
      <c r="H170" s="77"/>
      <c r="I170" s="86"/>
      <c r="J170" s="200"/>
    </row>
    <row r="171" spans="2:10" s="87" customFormat="1" ht="16.5" customHeight="1">
      <c r="B171" s="133"/>
      <c r="C171" s="77"/>
      <c r="D171" s="77"/>
      <c r="E171" s="77"/>
      <c r="F171" s="77"/>
      <c r="G171" s="77"/>
      <c r="H171" s="77"/>
      <c r="I171" s="86"/>
      <c r="J171" s="200"/>
    </row>
    <row r="172" spans="2:10" s="87" customFormat="1" ht="16.5" customHeight="1">
      <c r="B172" s="133"/>
      <c r="C172" s="77"/>
      <c r="D172" s="77"/>
      <c r="E172" s="77"/>
      <c r="F172" s="77"/>
      <c r="G172" s="77"/>
      <c r="H172" s="77"/>
      <c r="I172" s="86"/>
      <c r="J172" s="200"/>
    </row>
    <row r="173" spans="2:10" s="87" customFormat="1" ht="16.5" customHeight="1">
      <c r="B173" s="133"/>
      <c r="C173" s="77"/>
      <c r="D173" s="77"/>
      <c r="E173" s="77"/>
      <c r="F173" s="77"/>
      <c r="G173" s="77"/>
      <c r="H173" s="77"/>
      <c r="I173" s="86"/>
      <c r="J173" s="200"/>
    </row>
    <row r="174" spans="2:10" s="87" customFormat="1" ht="15">
      <c r="B174" s="88"/>
      <c r="C174" s="77"/>
      <c r="D174" s="77"/>
      <c r="E174" s="77"/>
      <c r="F174" s="77"/>
      <c r="G174" s="77"/>
      <c r="H174" s="77"/>
      <c r="I174" s="86"/>
      <c r="J174" s="201"/>
    </row>
    <row r="175" spans="2:9" ht="15">
      <c r="B175" s="88"/>
      <c r="I175" s="88"/>
    </row>
    <row r="176" spans="2:9" ht="15">
      <c r="B176" s="88"/>
      <c r="I176" s="88"/>
    </row>
  </sheetData>
  <sheetProtection algorithmName="SHA-512" hashValue="larWk3Dm4Bl7r0R4p3AMT5NtBsLcDnAFKt7tkiu/kZdj7qGLTmk9yMKiWttpu2+TrOku41nPeE3k1KHP5MGv0w==" saltValue="MoJT8LIg8aXxQUMdAI/JuA==" spinCount="100000" sheet="1" objects="1" scenarios="1" formatCells="0" formatColumns="0" formatRows="0"/>
  <mergeCells count="8">
    <mergeCell ref="H2:H5"/>
    <mergeCell ref="B6:B19"/>
    <mergeCell ref="B2:B5"/>
    <mergeCell ref="C2:C5"/>
    <mergeCell ref="D2:D5"/>
    <mergeCell ref="E2:E5"/>
    <mergeCell ref="F2:F5"/>
    <mergeCell ref="G2:G5"/>
  </mergeCells>
  <printOptions/>
  <pageMargins left="0.7" right="0.7" top="0.75" bottom="0.75" header="0.3" footer="0.3"/>
  <pageSetup blackAndWhite="1" fitToHeight="1" fitToWidth="1" horizontalDpi="600" verticalDpi="600" orientation="portrait" paperSize="9" scale="5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  <pageSetUpPr fitToPage="1"/>
  </sheetPr>
  <dimension ref="B1:L181"/>
  <sheetViews>
    <sheetView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D8" sqref="D8"/>
    </sheetView>
  </sheetViews>
  <sheetFormatPr defaultColWidth="9.140625" defaultRowHeight="15"/>
  <cols>
    <col min="1" max="1" width="1.28515625" style="77" customWidth="1"/>
    <col min="2" max="2" width="23.8515625" style="77" customWidth="1"/>
    <col min="3" max="3" width="19.00390625" style="77" customWidth="1"/>
    <col min="4" max="4" width="78.140625" style="77" customWidth="1"/>
    <col min="5" max="6" width="9.140625" style="77" customWidth="1"/>
    <col min="7" max="7" width="16.140625" style="77" customWidth="1"/>
    <col min="8" max="8" width="18.00390625" style="77" customWidth="1"/>
    <col min="9" max="9" width="9.140625" style="77" customWidth="1"/>
    <col min="10" max="10" width="27.140625" style="77" customWidth="1"/>
    <col min="11" max="11" width="14.00390625" style="77" customWidth="1"/>
    <col min="12" max="12" width="16.8515625" style="77" customWidth="1"/>
    <col min="13" max="13" width="19.57421875" style="77" customWidth="1"/>
    <col min="14" max="16384" width="9.140625" style="77" customWidth="1"/>
  </cols>
  <sheetData>
    <row r="1" spans="2:11" ht="15" thickBot="1">
      <c r="B1" s="138"/>
      <c r="C1" s="138"/>
      <c r="D1" s="138"/>
      <c r="E1" s="138"/>
      <c r="F1" s="138"/>
      <c r="G1" s="138"/>
      <c r="H1" s="138"/>
      <c r="K1" s="139"/>
    </row>
    <row r="2" spans="2:11" s="84" customFormat="1" ht="15.75" customHeight="1">
      <c r="B2" s="272" t="s">
        <v>85</v>
      </c>
      <c r="C2" s="275" t="s">
        <v>2</v>
      </c>
      <c r="D2" s="278" t="s">
        <v>3</v>
      </c>
      <c r="E2" s="278" t="s">
        <v>4</v>
      </c>
      <c r="F2" s="275" t="s">
        <v>5</v>
      </c>
      <c r="G2" s="278" t="s">
        <v>6</v>
      </c>
      <c r="H2" s="269" t="s">
        <v>7</v>
      </c>
      <c r="I2" s="81"/>
      <c r="J2" s="203"/>
      <c r="K2" s="141"/>
    </row>
    <row r="3" spans="2:11" s="87" customFormat="1" ht="15">
      <c r="B3" s="273"/>
      <c r="C3" s="276"/>
      <c r="D3" s="279"/>
      <c r="E3" s="279"/>
      <c r="F3" s="276"/>
      <c r="G3" s="279"/>
      <c r="H3" s="270"/>
      <c r="I3" s="86"/>
      <c r="J3" s="203"/>
      <c r="K3" s="143"/>
    </row>
    <row r="4" spans="2:11" ht="14.25" customHeight="1">
      <c r="B4" s="273"/>
      <c r="C4" s="276"/>
      <c r="D4" s="279"/>
      <c r="E4" s="279"/>
      <c r="F4" s="276"/>
      <c r="G4" s="279"/>
      <c r="H4" s="270"/>
      <c r="I4" s="88"/>
      <c r="J4" s="205"/>
      <c r="K4" s="139"/>
    </row>
    <row r="5" spans="2:11" ht="24.75" customHeight="1" thickBot="1">
      <c r="B5" s="274"/>
      <c r="C5" s="277"/>
      <c r="D5" s="280"/>
      <c r="E5" s="280"/>
      <c r="F5" s="277"/>
      <c r="G5" s="280"/>
      <c r="H5" s="271"/>
      <c r="I5" s="88"/>
      <c r="J5" s="206"/>
      <c r="K5" s="147"/>
    </row>
    <row r="6" spans="2:12" ht="15" customHeight="1">
      <c r="B6" s="281" t="s">
        <v>42</v>
      </c>
      <c r="C6" s="179"/>
      <c r="D6" s="149" t="s">
        <v>16</v>
      </c>
      <c r="E6" s="149"/>
      <c r="F6" s="149"/>
      <c r="G6" s="149"/>
      <c r="H6" s="222"/>
      <c r="I6" s="88"/>
      <c r="K6" s="88"/>
      <c r="L6" s="205"/>
    </row>
    <row r="7" spans="2:11" ht="15">
      <c r="B7" s="282"/>
      <c r="C7" s="183"/>
      <c r="D7" s="167" t="s">
        <v>113</v>
      </c>
      <c r="E7" s="168" t="s">
        <v>0</v>
      </c>
      <c r="F7" s="228">
        <v>1</v>
      </c>
      <c r="G7" s="202">
        <v>0</v>
      </c>
      <c r="H7" s="233">
        <f>G7*F7</f>
        <v>0</v>
      </c>
      <c r="I7" s="88"/>
      <c r="J7" s="243"/>
      <c r="K7" s="88"/>
    </row>
    <row r="8" spans="2:11" ht="25.5">
      <c r="B8" s="282"/>
      <c r="C8" s="183"/>
      <c r="D8" s="301" t="s">
        <v>119</v>
      </c>
      <c r="E8" s="168" t="s">
        <v>0</v>
      </c>
      <c r="F8" s="228">
        <v>92</v>
      </c>
      <c r="G8" s="202">
        <v>0</v>
      </c>
      <c r="H8" s="233">
        <f>G8*F8</f>
        <v>0</v>
      </c>
      <c r="I8" s="88"/>
      <c r="J8" s="243"/>
      <c r="K8" s="88"/>
    </row>
    <row r="9" spans="2:11" ht="15">
      <c r="B9" s="282"/>
      <c r="C9" s="183"/>
      <c r="D9" s="167" t="s">
        <v>96</v>
      </c>
      <c r="E9" s="227" t="s">
        <v>0</v>
      </c>
      <c r="F9" s="228">
        <v>46</v>
      </c>
      <c r="G9" s="202">
        <v>0</v>
      </c>
      <c r="H9" s="233">
        <f>G9*F9</f>
        <v>0</v>
      </c>
      <c r="I9" s="88"/>
      <c r="J9" s="243"/>
      <c r="K9" s="88"/>
    </row>
    <row r="10" spans="2:12" ht="15" customHeight="1" thickBot="1">
      <c r="B10" s="282"/>
      <c r="C10" s="183"/>
      <c r="D10" s="158" t="s">
        <v>17</v>
      </c>
      <c r="E10" s="175" t="s">
        <v>15</v>
      </c>
      <c r="F10" s="176">
        <v>0.5</v>
      </c>
      <c r="G10" s="226">
        <f>0.01*(H7+H8+H9)</f>
        <v>0</v>
      </c>
      <c r="H10" s="234">
        <f>G10</f>
        <v>0</v>
      </c>
      <c r="I10" s="88"/>
      <c r="J10" s="236"/>
      <c r="L10" s="156"/>
    </row>
    <row r="11" spans="2:12" s="162" customFormat="1" ht="15" customHeight="1">
      <c r="B11" s="282"/>
      <c r="C11" s="192"/>
      <c r="D11" s="149" t="s">
        <v>18</v>
      </c>
      <c r="E11" s="149"/>
      <c r="F11" s="149"/>
      <c r="G11" s="149"/>
      <c r="H11" s="150"/>
      <c r="I11" s="160"/>
      <c r="J11" s="243"/>
      <c r="L11" s="161"/>
    </row>
    <row r="12" spans="2:12" s="162" customFormat="1" ht="15" customHeight="1">
      <c r="B12" s="282"/>
      <c r="C12" s="192"/>
      <c r="D12" s="174" t="s">
        <v>19</v>
      </c>
      <c r="E12" s="175" t="s">
        <v>15</v>
      </c>
      <c r="F12" s="176">
        <v>5</v>
      </c>
      <c r="G12" s="226">
        <f>0.05*(H16+H17+H18+H20)</f>
        <v>0</v>
      </c>
      <c r="H12" s="234">
        <f>F12/100*(H16+H17+H20)</f>
        <v>0</v>
      </c>
      <c r="I12" s="160"/>
      <c r="J12" s="243"/>
      <c r="L12" s="161"/>
    </row>
    <row r="13" spans="2:12" s="162" customFormat="1" ht="15" customHeight="1" thickBot="1">
      <c r="B13" s="282"/>
      <c r="C13" s="192"/>
      <c r="D13" s="174" t="s">
        <v>20</v>
      </c>
      <c r="E13" s="175" t="s">
        <v>15</v>
      </c>
      <c r="F13" s="176">
        <v>3</v>
      </c>
      <c r="G13" s="226">
        <f>0.03*(H16+H17+H18+H20)</f>
        <v>0</v>
      </c>
      <c r="H13" s="234">
        <f>F13/100*(H16+H17++H20)</f>
        <v>0</v>
      </c>
      <c r="I13" s="160"/>
      <c r="J13" s="243"/>
      <c r="L13" s="161"/>
    </row>
    <row r="14" spans="2:12" s="162" customFormat="1" ht="15" customHeight="1">
      <c r="B14" s="282"/>
      <c r="C14" s="179"/>
      <c r="D14" s="180" t="s">
        <v>8</v>
      </c>
      <c r="E14" s="180"/>
      <c r="F14" s="180"/>
      <c r="G14" s="180"/>
      <c r="H14" s="181"/>
      <c r="I14" s="160"/>
      <c r="J14" s="243"/>
      <c r="L14" s="161"/>
    </row>
    <row r="15" spans="2:12" s="162" customFormat="1" ht="15" customHeight="1">
      <c r="B15" s="282"/>
      <c r="C15" s="192"/>
      <c r="D15" s="184" t="s">
        <v>9</v>
      </c>
      <c r="E15" s="185"/>
      <c r="F15" s="185"/>
      <c r="G15" s="185"/>
      <c r="H15" s="186"/>
      <c r="I15" s="160"/>
      <c r="J15" s="243"/>
      <c r="L15" s="161"/>
    </row>
    <row r="16" spans="2:12" ht="15" customHeight="1">
      <c r="B16" s="282"/>
      <c r="C16" s="192"/>
      <c r="D16" s="158" t="s">
        <v>43</v>
      </c>
      <c r="E16" s="164" t="s">
        <v>0</v>
      </c>
      <c r="F16" s="176">
        <v>1</v>
      </c>
      <c r="G16" s="202">
        <v>0</v>
      </c>
      <c r="H16" s="234">
        <f>G16*F16</f>
        <v>0</v>
      </c>
      <c r="I16" s="88"/>
      <c r="J16" s="243"/>
      <c r="L16" s="156"/>
    </row>
    <row r="17" spans="2:10" ht="15" customHeight="1">
      <c r="B17" s="282"/>
      <c r="C17" s="192"/>
      <c r="D17" s="158" t="s">
        <v>44</v>
      </c>
      <c r="E17" s="164" t="s">
        <v>0</v>
      </c>
      <c r="F17" s="176">
        <v>92</v>
      </c>
      <c r="G17" s="202">
        <v>0</v>
      </c>
      <c r="H17" s="234">
        <f>G17*F17</f>
        <v>0</v>
      </c>
      <c r="I17" s="88"/>
      <c r="J17" s="243"/>
    </row>
    <row r="18" spans="2:10" ht="15" customHeight="1">
      <c r="B18" s="282"/>
      <c r="C18" s="192"/>
      <c r="D18" s="174" t="s">
        <v>67</v>
      </c>
      <c r="E18" s="175" t="s">
        <v>0</v>
      </c>
      <c r="F18" s="176">
        <v>92</v>
      </c>
      <c r="G18" s="202">
        <v>0</v>
      </c>
      <c r="H18" s="234">
        <f>G18*F18</f>
        <v>0</v>
      </c>
      <c r="I18" s="88"/>
      <c r="J18" s="243"/>
    </row>
    <row r="19" spans="2:10" ht="15.75" customHeight="1">
      <c r="B19" s="282"/>
      <c r="C19" s="192"/>
      <c r="D19" s="184" t="s">
        <v>11</v>
      </c>
      <c r="E19" s="185"/>
      <c r="F19" s="185"/>
      <c r="G19" s="185"/>
      <c r="H19" s="186"/>
      <c r="I19" s="88"/>
      <c r="J19" s="243"/>
    </row>
    <row r="20" spans="2:10" ht="15.75" customHeight="1">
      <c r="B20" s="282"/>
      <c r="C20" s="192"/>
      <c r="D20" s="174" t="s">
        <v>12</v>
      </c>
      <c r="E20" s="175" t="s">
        <v>1</v>
      </c>
      <c r="F20" s="176">
        <v>14</v>
      </c>
      <c r="G20" s="202">
        <v>0</v>
      </c>
      <c r="H20" s="234">
        <f>G20*F20</f>
        <v>0</v>
      </c>
      <c r="I20" s="88"/>
      <c r="J20" s="243"/>
    </row>
    <row r="21" spans="2:10" ht="15.75" customHeight="1">
      <c r="B21" s="282"/>
      <c r="C21" s="192"/>
      <c r="D21" s="184" t="s">
        <v>13</v>
      </c>
      <c r="E21" s="185"/>
      <c r="F21" s="185"/>
      <c r="G21" s="185"/>
      <c r="H21" s="186"/>
      <c r="I21" s="88"/>
      <c r="J21" s="243"/>
    </row>
    <row r="22" spans="2:10" ht="15.75" customHeight="1">
      <c r="B22" s="282"/>
      <c r="C22" s="192"/>
      <c r="D22" s="158" t="s">
        <v>14</v>
      </c>
      <c r="E22" s="164" t="s">
        <v>15</v>
      </c>
      <c r="F22" s="194">
        <v>0.5</v>
      </c>
      <c r="G22" s="226">
        <f>0.01*(H7+H8+H9)</f>
        <v>0</v>
      </c>
      <c r="H22" s="234">
        <f>G22</f>
        <v>0</v>
      </c>
      <c r="I22" s="88"/>
      <c r="J22" s="236"/>
    </row>
    <row r="23" spans="2:9" ht="15.75" customHeight="1" thickBot="1">
      <c r="B23" s="284"/>
      <c r="C23" s="196"/>
      <c r="D23" s="197"/>
      <c r="E23" s="198"/>
      <c r="F23" s="198"/>
      <c r="G23" s="197"/>
      <c r="H23" s="199">
        <f>SUM(H7:H22)</f>
        <v>0</v>
      </c>
      <c r="I23" s="88"/>
    </row>
    <row r="24" spans="2:10" s="87" customFormat="1" ht="16.5" customHeight="1">
      <c r="B24" s="219"/>
      <c r="C24" s="134"/>
      <c r="D24" s="135"/>
      <c r="E24" s="136"/>
      <c r="F24" s="136"/>
      <c r="G24" s="135"/>
      <c r="H24" s="135"/>
      <c r="I24" s="86"/>
      <c r="J24" s="200"/>
    </row>
    <row r="25" spans="2:10" s="87" customFormat="1" ht="16.5" customHeight="1">
      <c r="B25" s="219"/>
      <c r="C25" s="134"/>
      <c r="D25" s="135"/>
      <c r="E25" s="136"/>
      <c r="F25" s="136"/>
      <c r="G25" s="135"/>
      <c r="H25" s="135"/>
      <c r="I25" s="86"/>
      <c r="J25" s="200"/>
    </row>
    <row r="26" spans="2:10" s="87" customFormat="1" ht="16.5" customHeight="1">
      <c r="B26" s="219"/>
      <c r="C26" s="134"/>
      <c r="D26" s="135"/>
      <c r="E26" s="136"/>
      <c r="F26" s="136"/>
      <c r="G26" s="135"/>
      <c r="H26" s="135"/>
      <c r="I26" s="86"/>
      <c r="J26" s="200"/>
    </row>
    <row r="27" spans="2:10" s="87" customFormat="1" ht="16.5" customHeight="1">
      <c r="B27" s="219"/>
      <c r="C27" s="134"/>
      <c r="D27" s="135"/>
      <c r="E27" s="136"/>
      <c r="F27" s="136"/>
      <c r="G27" s="135"/>
      <c r="H27" s="135"/>
      <c r="I27" s="86"/>
      <c r="J27" s="200"/>
    </row>
    <row r="28" spans="2:10" s="87" customFormat="1" ht="16.5" customHeight="1">
      <c r="B28" s="219"/>
      <c r="C28" s="134"/>
      <c r="D28" s="135"/>
      <c r="E28" s="136"/>
      <c r="F28" s="136"/>
      <c r="G28" s="135"/>
      <c r="H28" s="135"/>
      <c r="I28" s="86"/>
      <c r="J28" s="200"/>
    </row>
    <row r="29" spans="2:10" s="87" customFormat="1" ht="16.5" customHeight="1">
      <c r="B29" s="219"/>
      <c r="C29" s="134"/>
      <c r="D29" s="135"/>
      <c r="E29" s="136"/>
      <c r="F29" s="136"/>
      <c r="G29" s="135"/>
      <c r="H29" s="135"/>
      <c r="I29" s="86"/>
      <c r="J29" s="200"/>
    </row>
    <row r="30" spans="2:10" s="87" customFormat="1" ht="16.5" customHeight="1">
      <c r="B30" s="219"/>
      <c r="C30" s="134"/>
      <c r="D30" s="135"/>
      <c r="E30" s="136"/>
      <c r="F30" s="136"/>
      <c r="G30" s="135"/>
      <c r="H30" s="135"/>
      <c r="I30" s="86"/>
      <c r="J30" s="200"/>
    </row>
    <row r="31" spans="2:10" s="87" customFormat="1" ht="16.5" customHeight="1">
      <c r="B31" s="219"/>
      <c r="C31" s="134"/>
      <c r="D31" s="135"/>
      <c r="E31" s="136"/>
      <c r="F31" s="136"/>
      <c r="G31" s="135"/>
      <c r="H31" s="135"/>
      <c r="I31" s="86"/>
      <c r="J31" s="200"/>
    </row>
    <row r="32" spans="2:10" s="87" customFormat="1" ht="16.5" customHeight="1">
      <c r="B32" s="219"/>
      <c r="C32" s="134"/>
      <c r="D32" s="135"/>
      <c r="E32" s="136"/>
      <c r="F32" s="136"/>
      <c r="G32" s="135"/>
      <c r="H32" s="135"/>
      <c r="I32" s="86"/>
      <c r="J32" s="200"/>
    </row>
    <row r="33" spans="2:10" s="87" customFormat="1" ht="16.5" customHeight="1">
      <c r="B33" s="219"/>
      <c r="C33" s="134"/>
      <c r="D33" s="135"/>
      <c r="E33" s="136"/>
      <c r="F33" s="136"/>
      <c r="G33" s="135"/>
      <c r="H33" s="135"/>
      <c r="I33" s="86"/>
      <c r="J33" s="200"/>
    </row>
    <row r="34" spans="2:10" s="87" customFormat="1" ht="16.5" customHeight="1">
      <c r="B34" s="219"/>
      <c r="C34" s="134"/>
      <c r="D34" s="135"/>
      <c r="E34" s="136"/>
      <c r="F34" s="136"/>
      <c r="G34" s="135"/>
      <c r="H34" s="135"/>
      <c r="I34" s="86"/>
      <c r="J34" s="200"/>
    </row>
    <row r="35" spans="2:10" s="87" customFormat="1" ht="16.5" customHeight="1">
      <c r="B35" s="219"/>
      <c r="C35" s="134"/>
      <c r="D35" s="135"/>
      <c r="E35" s="136"/>
      <c r="F35" s="136"/>
      <c r="G35" s="135"/>
      <c r="H35" s="135"/>
      <c r="I35" s="86"/>
      <c r="J35" s="200"/>
    </row>
    <row r="36" spans="2:10" s="87" customFormat="1" ht="16.5" customHeight="1">
      <c r="B36" s="219"/>
      <c r="C36" s="134"/>
      <c r="D36" s="135"/>
      <c r="E36" s="136"/>
      <c r="F36" s="136"/>
      <c r="G36" s="135"/>
      <c r="H36" s="135"/>
      <c r="I36" s="86"/>
      <c r="J36" s="200"/>
    </row>
    <row r="37" spans="2:10" s="87" customFormat="1" ht="16.5" customHeight="1">
      <c r="B37" s="219"/>
      <c r="C37" s="134"/>
      <c r="D37" s="135"/>
      <c r="E37" s="136"/>
      <c r="F37" s="136"/>
      <c r="G37" s="135"/>
      <c r="H37" s="135"/>
      <c r="I37" s="86"/>
      <c r="J37" s="200"/>
    </row>
    <row r="38" spans="2:10" s="87" customFormat="1" ht="16.5" customHeight="1">
      <c r="B38" s="219"/>
      <c r="C38" s="134"/>
      <c r="D38" s="135"/>
      <c r="E38" s="136"/>
      <c r="F38" s="136"/>
      <c r="G38" s="135"/>
      <c r="H38" s="135"/>
      <c r="I38" s="86"/>
      <c r="J38" s="200"/>
    </row>
    <row r="39" spans="2:10" s="87" customFormat="1" ht="16.5" customHeight="1">
      <c r="B39" s="219"/>
      <c r="C39" s="134"/>
      <c r="D39" s="135"/>
      <c r="E39" s="136"/>
      <c r="F39" s="136"/>
      <c r="G39" s="135"/>
      <c r="H39" s="135"/>
      <c r="I39" s="86"/>
      <c r="J39" s="200"/>
    </row>
    <row r="40" spans="2:10" s="87" customFormat="1" ht="16.5" customHeight="1">
      <c r="B40" s="219"/>
      <c r="C40" s="134"/>
      <c r="D40" s="135"/>
      <c r="E40" s="136"/>
      <c r="F40" s="136"/>
      <c r="G40" s="135"/>
      <c r="H40" s="135"/>
      <c r="I40" s="86"/>
      <c r="J40" s="200"/>
    </row>
    <row r="41" spans="2:10" s="87" customFormat="1" ht="16.5" customHeight="1">
      <c r="B41" s="219"/>
      <c r="C41" s="134"/>
      <c r="D41" s="135"/>
      <c r="E41" s="136"/>
      <c r="F41" s="136"/>
      <c r="G41" s="135"/>
      <c r="H41" s="135"/>
      <c r="I41" s="86"/>
      <c r="J41" s="200"/>
    </row>
    <row r="42" spans="2:10" s="87" customFormat="1" ht="16.5" customHeight="1">
      <c r="B42" s="219"/>
      <c r="C42" s="134"/>
      <c r="D42" s="135"/>
      <c r="E42" s="136"/>
      <c r="F42" s="136"/>
      <c r="G42" s="135"/>
      <c r="H42" s="135"/>
      <c r="I42" s="86"/>
      <c r="J42" s="200"/>
    </row>
    <row r="43" spans="2:10" s="87" customFormat="1" ht="16.5" customHeight="1">
      <c r="B43" s="219"/>
      <c r="C43" s="134"/>
      <c r="D43" s="135"/>
      <c r="E43" s="136"/>
      <c r="F43" s="136"/>
      <c r="G43" s="135"/>
      <c r="H43" s="135"/>
      <c r="I43" s="86"/>
      <c r="J43" s="200"/>
    </row>
    <row r="44" spans="2:10" s="87" customFormat="1" ht="16.5" customHeight="1">
      <c r="B44" s="219"/>
      <c r="C44" s="134"/>
      <c r="D44" s="135"/>
      <c r="E44" s="136"/>
      <c r="F44" s="136"/>
      <c r="G44" s="135"/>
      <c r="H44" s="135"/>
      <c r="I44" s="86"/>
      <c r="J44" s="200"/>
    </row>
    <row r="45" spans="2:10" s="87" customFormat="1" ht="16.5" customHeight="1">
      <c r="B45" s="219"/>
      <c r="C45" s="134"/>
      <c r="D45" s="135"/>
      <c r="E45" s="136"/>
      <c r="F45" s="136"/>
      <c r="G45" s="135"/>
      <c r="H45" s="135"/>
      <c r="I45" s="86"/>
      <c r="J45" s="200"/>
    </row>
    <row r="46" spans="2:10" s="87" customFormat="1" ht="16.5" customHeight="1">
      <c r="B46" s="219"/>
      <c r="C46" s="134"/>
      <c r="D46" s="135"/>
      <c r="E46" s="136"/>
      <c r="F46" s="136"/>
      <c r="G46" s="135"/>
      <c r="H46" s="135"/>
      <c r="I46" s="86"/>
      <c r="J46" s="200"/>
    </row>
    <row r="47" spans="2:10" s="87" customFormat="1" ht="16.5" customHeight="1">
      <c r="B47" s="219"/>
      <c r="C47" s="134"/>
      <c r="D47" s="135"/>
      <c r="E47" s="136"/>
      <c r="F47" s="136"/>
      <c r="G47" s="135"/>
      <c r="H47" s="135"/>
      <c r="I47" s="86"/>
      <c r="J47" s="200"/>
    </row>
    <row r="48" spans="2:10" s="87" customFormat="1" ht="16.5" customHeight="1">
      <c r="B48" s="219"/>
      <c r="C48" s="134"/>
      <c r="D48" s="135"/>
      <c r="E48" s="136"/>
      <c r="F48" s="136"/>
      <c r="G48" s="135"/>
      <c r="H48" s="135"/>
      <c r="I48" s="86"/>
      <c r="J48" s="200"/>
    </row>
    <row r="49" spans="2:10" s="87" customFormat="1" ht="16.5" customHeight="1">
      <c r="B49" s="219"/>
      <c r="C49" s="134"/>
      <c r="D49" s="135"/>
      <c r="E49" s="136"/>
      <c r="F49" s="136"/>
      <c r="G49" s="135"/>
      <c r="H49" s="135"/>
      <c r="I49" s="86"/>
      <c r="J49" s="200"/>
    </row>
    <row r="50" spans="2:10" s="87" customFormat="1" ht="16.5" customHeight="1">
      <c r="B50" s="219"/>
      <c r="C50" s="134"/>
      <c r="D50" s="135"/>
      <c r="E50" s="136"/>
      <c r="F50" s="136"/>
      <c r="G50" s="135"/>
      <c r="H50" s="135"/>
      <c r="I50" s="86"/>
      <c r="J50" s="200"/>
    </row>
    <row r="51" spans="2:10" s="87" customFormat="1" ht="16.5" customHeight="1">
      <c r="B51" s="219"/>
      <c r="C51" s="134"/>
      <c r="D51" s="135"/>
      <c r="E51" s="136"/>
      <c r="F51" s="136"/>
      <c r="G51" s="135"/>
      <c r="H51" s="135"/>
      <c r="I51" s="86"/>
      <c r="J51" s="200"/>
    </row>
    <row r="52" spans="2:10" s="87" customFormat="1" ht="16.5" customHeight="1">
      <c r="B52" s="219"/>
      <c r="C52" s="134"/>
      <c r="D52" s="135"/>
      <c r="E52" s="136"/>
      <c r="F52" s="136"/>
      <c r="G52" s="135"/>
      <c r="H52" s="135"/>
      <c r="I52" s="86"/>
      <c r="J52" s="200"/>
    </row>
    <row r="53" spans="2:10" s="87" customFormat="1" ht="16.5" customHeight="1">
      <c r="B53" s="219"/>
      <c r="C53" s="134"/>
      <c r="D53" s="135"/>
      <c r="E53" s="136"/>
      <c r="F53" s="136"/>
      <c r="G53" s="135"/>
      <c r="H53" s="135"/>
      <c r="I53" s="86"/>
      <c r="J53" s="200"/>
    </row>
    <row r="54" spans="2:10" s="87" customFormat="1" ht="16.5" customHeight="1">
      <c r="B54" s="219"/>
      <c r="C54" s="134"/>
      <c r="D54" s="135"/>
      <c r="E54" s="136"/>
      <c r="F54" s="136"/>
      <c r="G54" s="135"/>
      <c r="H54" s="135"/>
      <c r="I54" s="86"/>
      <c r="J54" s="200"/>
    </row>
    <row r="55" spans="2:10" s="87" customFormat="1" ht="16.5" customHeight="1">
      <c r="B55" s="219"/>
      <c r="C55" s="134"/>
      <c r="D55" s="135"/>
      <c r="E55" s="136"/>
      <c r="F55" s="136"/>
      <c r="G55" s="135"/>
      <c r="H55" s="135"/>
      <c r="I55" s="86"/>
      <c r="J55" s="200"/>
    </row>
    <row r="56" spans="2:10" s="87" customFormat="1" ht="16.5" customHeight="1">
      <c r="B56" s="219"/>
      <c r="C56" s="134"/>
      <c r="D56" s="135"/>
      <c r="E56" s="136"/>
      <c r="F56" s="136"/>
      <c r="G56" s="135"/>
      <c r="H56" s="135"/>
      <c r="I56" s="86"/>
      <c r="J56" s="200"/>
    </row>
    <row r="57" spans="2:10" s="87" customFormat="1" ht="16.5" customHeight="1">
      <c r="B57" s="219"/>
      <c r="C57" s="134"/>
      <c r="D57" s="135"/>
      <c r="E57" s="136"/>
      <c r="F57" s="136"/>
      <c r="G57" s="135"/>
      <c r="H57" s="135"/>
      <c r="I57" s="86"/>
      <c r="J57" s="200"/>
    </row>
    <row r="58" spans="2:10" s="87" customFormat="1" ht="16.5" customHeight="1">
      <c r="B58" s="219"/>
      <c r="C58" s="134"/>
      <c r="D58" s="135"/>
      <c r="E58" s="136"/>
      <c r="F58" s="136"/>
      <c r="G58" s="135"/>
      <c r="H58" s="135"/>
      <c r="I58" s="86"/>
      <c r="J58" s="200"/>
    </row>
    <row r="59" spans="2:10" s="87" customFormat="1" ht="16.5" customHeight="1">
      <c r="B59" s="219"/>
      <c r="C59" s="134"/>
      <c r="D59" s="135"/>
      <c r="E59" s="136"/>
      <c r="F59" s="136"/>
      <c r="G59" s="135"/>
      <c r="H59" s="135"/>
      <c r="I59" s="86"/>
      <c r="J59" s="200"/>
    </row>
    <row r="60" spans="2:10" s="87" customFormat="1" ht="16.5" customHeight="1">
      <c r="B60" s="219"/>
      <c r="C60" s="134"/>
      <c r="D60" s="135"/>
      <c r="E60" s="136"/>
      <c r="F60" s="136"/>
      <c r="G60" s="135"/>
      <c r="H60" s="135"/>
      <c r="I60" s="86"/>
      <c r="J60" s="200"/>
    </row>
    <row r="61" spans="2:10" s="87" customFormat="1" ht="16.5" customHeight="1">
      <c r="B61" s="219"/>
      <c r="C61" s="134"/>
      <c r="D61" s="135"/>
      <c r="E61" s="136"/>
      <c r="F61" s="136"/>
      <c r="G61" s="135"/>
      <c r="H61" s="135"/>
      <c r="I61" s="86"/>
      <c r="J61" s="200"/>
    </row>
    <row r="62" spans="2:10" s="87" customFormat="1" ht="16.5" customHeight="1">
      <c r="B62" s="219"/>
      <c r="C62" s="134"/>
      <c r="D62" s="135"/>
      <c r="E62" s="136"/>
      <c r="F62" s="136"/>
      <c r="G62" s="135"/>
      <c r="H62" s="135"/>
      <c r="I62" s="86"/>
      <c r="J62" s="200"/>
    </row>
    <row r="63" spans="2:10" s="87" customFormat="1" ht="16.5" customHeight="1">
      <c r="B63" s="219"/>
      <c r="C63" s="134"/>
      <c r="D63" s="135"/>
      <c r="E63" s="136"/>
      <c r="F63" s="136"/>
      <c r="G63" s="135"/>
      <c r="H63" s="135"/>
      <c r="I63" s="86"/>
      <c r="J63" s="200"/>
    </row>
    <row r="64" spans="2:10" s="87" customFormat="1" ht="16.5" customHeight="1">
      <c r="B64" s="219"/>
      <c r="C64" s="134"/>
      <c r="D64" s="135"/>
      <c r="E64" s="136"/>
      <c r="F64" s="136"/>
      <c r="G64" s="135"/>
      <c r="H64" s="135"/>
      <c r="I64" s="86"/>
      <c r="J64" s="200"/>
    </row>
    <row r="65" spans="2:10" s="87" customFormat="1" ht="16.5" customHeight="1">
      <c r="B65" s="219"/>
      <c r="C65" s="134"/>
      <c r="D65" s="135"/>
      <c r="E65" s="136"/>
      <c r="F65" s="136"/>
      <c r="G65" s="135"/>
      <c r="H65" s="135"/>
      <c r="I65" s="86"/>
      <c r="J65" s="200"/>
    </row>
    <row r="66" spans="2:10" s="87" customFormat="1" ht="16.5" customHeight="1">
      <c r="B66" s="219"/>
      <c r="C66" s="134"/>
      <c r="D66" s="135"/>
      <c r="E66" s="136"/>
      <c r="F66" s="136"/>
      <c r="G66" s="135"/>
      <c r="H66" s="135"/>
      <c r="I66" s="86"/>
      <c r="J66" s="200"/>
    </row>
    <row r="67" spans="2:10" s="87" customFormat="1" ht="16.5" customHeight="1">
      <c r="B67" s="219"/>
      <c r="C67" s="134"/>
      <c r="D67" s="135"/>
      <c r="E67" s="136"/>
      <c r="F67" s="136"/>
      <c r="G67" s="135"/>
      <c r="H67" s="135"/>
      <c r="I67" s="86"/>
      <c r="J67" s="200"/>
    </row>
    <row r="68" spans="2:10" s="87" customFormat="1" ht="16.5" customHeight="1">
      <c r="B68" s="219"/>
      <c r="C68" s="134"/>
      <c r="D68" s="135"/>
      <c r="E68" s="136"/>
      <c r="F68" s="136"/>
      <c r="G68" s="135"/>
      <c r="H68" s="135"/>
      <c r="I68" s="86"/>
      <c r="J68" s="200"/>
    </row>
    <row r="69" spans="2:10" s="87" customFormat="1" ht="16.5" customHeight="1">
      <c r="B69" s="219"/>
      <c r="C69" s="134"/>
      <c r="D69" s="135"/>
      <c r="E69" s="136"/>
      <c r="F69" s="136"/>
      <c r="G69" s="135"/>
      <c r="H69" s="135"/>
      <c r="I69" s="86"/>
      <c r="J69" s="200"/>
    </row>
    <row r="70" spans="2:10" s="87" customFormat="1" ht="16.5" customHeight="1">
      <c r="B70" s="219"/>
      <c r="C70" s="134"/>
      <c r="D70" s="135"/>
      <c r="E70" s="136"/>
      <c r="F70" s="136"/>
      <c r="G70" s="135"/>
      <c r="H70" s="135"/>
      <c r="I70" s="86"/>
      <c r="J70" s="200"/>
    </row>
    <row r="71" spans="2:10" s="87" customFormat="1" ht="16.5" customHeight="1">
      <c r="B71" s="219"/>
      <c r="C71" s="134"/>
      <c r="D71" s="135"/>
      <c r="E71" s="136"/>
      <c r="F71" s="136"/>
      <c r="G71" s="135"/>
      <c r="H71" s="135"/>
      <c r="I71" s="86"/>
      <c r="J71" s="200"/>
    </row>
    <row r="72" spans="2:10" s="87" customFormat="1" ht="16.5" customHeight="1">
      <c r="B72" s="219"/>
      <c r="C72" s="134"/>
      <c r="D72" s="135"/>
      <c r="E72" s="136"/>
      <c r="F72" s="136"/>
      <c r="G72" s="135"/>
      <c r="H72" s="135"/>
      <c r="I72" s="86"/>
      <c r="J72" s="200"/>
    </row>
    <row r="73" spans="2:10" s="87" customFormat="1" ht="16.5" customHeight="1">
      <c r="B73" s="219"/>
      <c r="C73" s="134"/>
      <c r="D73" s="135"/>
      <c r="E73" s="136"/>
      <c r="F73" s="136"/>
      <c r="G73" s="135"/>
      <c r="H73" s="135"/>
      <c r="I73" s="86"/>
      <c r="J73" s="200"/>
    </row>
    <row r="74" spans="2:10" s="87" customFormat="1" ht="16.5" customHeight="1">
      <c r="B74" s="219"/>
      <c r="C74" s="134"/>
      <c r="D74" s="135"/>
      <c r="E74" s="136"/>
      <c r="F74" s="136"/>
      <c r="G74" s="135"/>
      <c r="H74" s="135"/>
      <c r="I74" s="86"/>
      <c r="J74" s="200"/>
    </row>
    <row r="75" spans="2:10" s="87" customFormat="1" ht="16.5" customHeight="1">
      <c r="B75" s="219"/>
      <c r="C75" s="134"/>
      <c r="D75" s="135"/>
      <c r="E75" s="136"/>
      <c r="F75" s="136"/>
      <c r="G75" s="135"/>
      <c r="H75" s="135"/>
      <c r="I75" s="86"/>
      <c r="J75" s="200"/>
    </row>
    <row r="76" spans="2:10" s="87" customFormat="1" ht="16.5" customHeight="1">
      <c r="B76" s="221"/>
      <c r="C76" s="134"/>
      <c r="D76" s="135"/>
      <c r="E76" s="136"/>
      <c r="F76" s="136"/>
      <c r="G76" s="135"/>
      <c r="H76" s="135"/>
      <c r="I76" s="86"/>
      <c r="J76" s="200"/>
    </row>
    <row r="77" spans="2:10" s="87" customFormat="1" ht="16.5" customHeight="1">
      <c r="B77" s="133"/>
      <c r="C77" s="134"/>
      <c r="D77" s="135"/>
      <c r="E77" s="136"/>
      <c r="F77" s="136"/>
      <c r="G77" s="135"/>
      <c r="H77" s="135"/>
      <c r="I77" s="86"/>
      <c r="J77" s="200"/>
    </row>
    <row r="78" spans="2:10" s="87" customFormat="1" ht="16.5" customHeight="1">
      <c r="B78" s="133"/>
      <c r="C78" s="134"/>
      <c r="D78" s="135"/>
      <c r="E78" s="136"/>
      <c r="F78" s="136"/>
      <c r="G78" s="135"/>
      <c r="H78" s="135"/>
      <c r="I78" s="86"/>
      <c r="J78" s="200"/>
    </row>
    <row r="79" spans="2:10" s="87" customFormat="1" ht="16.5" customHeight="1">
      <c r="B79" s="133"/>
      <c r="C79" s="134"/>
      <c r="D79" s="135"/>
      <c r="E79" s="136"/>
      <c r="F79" s="136"/>
      <c r="G79" s="135"/>
      <c r="H79" s="135"/>
      <c r="I79" s="86"/>
      <c r="J79" s="200"/>
    </row>
    <row r="80" spans="2:10" s="87" customFormat="1" ht="16.5" customHeight="1">
      <c r="B80" s="133"/>
      <c r="C80" s="134"/>
      <c r="D80" s="135"/>
      <c r="E80" s="136"/>
      <c r="F80" s="136"/>
      <c r="G80" s="135"/>
      <c r="H80" s="135"/>
      <c r="I80" s="86"/>
      <c r="J80" s="200"/>
    </row>
    <row r="81" spans="2:10" s="87" customFormat="1" ht="16.5" customHeight="1">
      <c r="B81" s="133"/>
      <c r="C81" s="134"/>
      <c r="D81" s="135"/>
      <c r="E81" s="136"/>
      <c r="F81" s="136"/>
      <c r="G81" s="135"/>
      <c r="H81" s="135"/>
      <c r="I81" s="86"/>
      <c r="J81" s="200"/>
    </row>
    <row r="82" spans="2:10" s="87" customFormat="1" ht="16.5" customHeight="1">
      <c r="B82" s="133"/>
      <c r="C82" s="134"/>
      <c r="D82" s="135"/>
      <c r="E82" s="136"/>
      <c r="F82" s="136"/>
      <c r="G82" s="135"/>
      <c r="H82" s="135"/>
      <c r="I82" s="86"/>
      <c r="J82" s="200"/>
    </row>
    <row r="83" spans="2:10" s="87" customFormat="1" ht="16.5" customHeight="1">
      <c r="B83" s="133"/>
      <c r="C83" s="134"/>
      <c r="D83" s="135"/>
      <c r="E83" s="136"/>
      <c r="F83" s="136"/>
      <c r="G83" s="135"/>
      <c r="H83" s="135"/>
      <c r="I83" s="86"/>
      <c r="J83" s="200"/>
    </row>
    <row r="84" spans="2:10" s="87" customFormat="1" ht="16.5" customHeight="1">
      <c r="B84" s="133"/>
      <c r="C84" s="134"/>
      <c r="D84" s="135"/>
      <c r="E84" s="136"/>
      <c r="F84" s="136"/>
      <c r="G84" s="135"/>
      <c r="H84" s="135"/>
      <c r="I84" s="86"/>
      <c r="J84" s="200"/>
    </row>
    <row r="85" spans="2:10" s="87" customFormat="1" ht="16.5" customHeight="1">
      <c r="B85" s="133"/>
      <c r="C85" s="134"/>
      <c r="D85" s="135"/>
      <c r="E85" s="136"/>
      <c r="F85" s="136"/>
      <c r="G85" s="135"/>
      <c r="H85" s="135"/>
      <c r="I85" s="86"/>
      <c r="J85" s="200"/>
    </row>
    <row r="86" spans="2:10" s="87" customFormat="1" ht="16.5" customHeight="1">
      <c r="B86" s="133"/>
      <c r="C86" s="134"/>
      <c r="D86" s="135"/>
      <c r="E86" s="136"/>
      <c r="F86" s="136"/>
      <c r="G86" s="135"/>
      <c r="H86" s="135"/>
      <c r="I86" s="86"/>
      <c r="J86" s="200"/>
    </row>
    <row r="87" spans="2:10" s="87" customFormat="1" ht="16.5" customHeight="1">
      <c r="B87" s="133"/>
      <c r="C87" s="134"/>
      <c r="D87" s="135"/>
      <c r="E87" s="136"/>
      <c r="F87" s="136"/>
      <c r="G87" s="135"/>
      <c r="H87" s="135"/>
      <c r="I87" s="86"/>
      <c r="J87" s="200"/>
    </row>
    <row r="88" spans="2:10" s="87" customFormat="1" ht="16.5" customHeight="1">
      <c r="B88" s="133"/>
      <c r="C88" s="134"/>
      <c r="D88" s="135"/>
      <c r="E88" s="136"/>
      <c r="F88" s="136"/>
      <c r="G88" s="135"/>
      <c r="H88" s="135"/>
      <c r="I88" s="86"/>
      <c r="J88" s="200"/>
    </row>
    <row r="89" spans="2:10" s="87" customFormat="1" ht="16.5" customHeight="1">
      <c r="B89" s="133"/>
      <c r="C89" s="134"/>
      <c r="D89" s="135"/>
      <c r="E89" s="136"/>
      <c r="F89" s="136"/>
      <c r="G89" s="135"/>
      <c r="H89" s="135"/>
      <c r="I89" s="86"/>
      <c r="J89" s="200"/>
    </row>
    <row r="90" spans="2:10" s="87" customFormat="1" ht="16.5" customHeight="1">
      <c r="B90" s="133"/>
      <c r="C90" s="134"/>
      <c r="D90" s="135"/>
      <c r="E90" s="136"/>
      <c r="F90" s="136"/>
      <c r="G90" s="135"/>
      <c r="H90" s="135"/>
      <c r="I90" s="86"/>
      <c r="J90" s="200"/>
    </row>
    <row r="91" spans="2:10" s="87" customFormat="1" ht="16.5" customHeight="1">
      <c r="B91" s="133"/>
      <c r="C91" s="134"/>
      <c r="D91" s="135"/>
      <c r="E91" s="136"/>
      <c r="F91" s="136"/>
      <c r="G91" s="135"/>
      <c r="H91" s="135"/>
      <c r="I91" s="86"/>
      <c r="J91" s="200"/>
    </row>
    <row r="92" spans="2:10" s="87" customFormat="1" ht="16.5" customHeight="1">
      <c r="B92" s="133"/>
      <c r="C92" s="134"/>
      <c r="D92" s="135"/>
      <c r="E92" s="136"/>
      <c r="F92" s="136"/>
      <c r="G92" s="135"/>
      <c r="H92" s="135"/>
      <c r="I92" s="86"/>
      <c r="J92" s="200"/>
    </row>
    <row r="93" spans="2:10" s="87" customFormat="1" ht="16.5" customHeight="1">
      <c r="B93" s="133"/>
      <c r="C93" s="134"/>
      <c r="D93" s="135"/>
      <c r="E93" s="136"/>
      <c r="F93" s="136"/>
      <c r="G93" s="135"/>
      <c r="H93" s="135"/>
      <c r="I93" s="86"/>
      <c r="J93" s="200"/>
    </row>
    <row r="94" spans="2:10" s="87" customFormat="1" ht="16.5" customHeight="1">
      <c r="B94" s="133"/>
      <c r="C94" s="134"/>
      <c r="D94" s="135"/>
      <c r="E94" s="136"/>
      <c r="F94" s="136"/>
      <c r="G94" s="135"/>
      <c r="H94" s="135"/>
      <c r="I94" s="86"/>
      <c r="J94" s="200"/>
    </row>
    <row r="95" spans="2:10" s="87" customFormat="1" ht="16.5" customHeight="1">
      <c r="B95" s="133"/>
      <c r="C95" s="134"/>
      <c r="D95" s="135"/>
      <c r="E95" s="136"/>
      <c r="F95" s="136"/>
      <c r="G95" s="135"/>
      <c r="H95" s="135"/>
      <c r="I95" s="86"/>
      <c r="J95" s="200"/>
    </row>
    <row r="96" spans="2:10" s="87" customFormat="1" ht="16.5" customHeight="1">
      <c r="B96" s="133"/>
      <c r="C96" s="134"/>
      <c r="D96" s="135"/>
      <c r="E96" s="136"/>
      <c r="F96" s="136"/>
      <c r="G96" s="135"/>
      <c r="H96" s="135"/>
      <c r="I96" s="86"/>
      <c r="J96" s="200"/>
    </row>
    <row r="97" spans="2:10" s="87" customFormat="1" ht="16.5" customHeight="1">
      <c r="B97" s="133"/>
      <c r="C97" s="134"/>
      <c r="D97" s="135"/>
      <c r="E97" s="136"/>
      <c r="F97" s="136"/>
      <c r="G97" s="135"/>
      <c r="H97" s="135"/>
      <c r="I97" s="86"/>
      <c r="J97" s="200"/>
    </row>
    <row r="98" spans="2:10" s="87" customFormat="1" ht="16.5" customHeight="1">
      <c r="B98" s="133"/>
      <c r="C98" s="134"/>
      <c r="D98" s="135"/>
      <c r="E98" s="136"/>
      <c r="F98" s="136"/>
      <c r="G98" s="135"/>
      <c r="H98" s="135"/>
      <c r="I98" s="86"/>
      <c r="J98" s="200"/>
    </row>
    <row r="99" spans="2:10" s="87" customFormat="1" ht="16.5" customHeight="1">
      <c r="B99" s="133"/>
      <c r="C99" s="134"/>
      <c r="D99" s="135"/>
      <c r="E99" s="136"/>
      <c r="F99" s="136"/>
      <c r="G99" s="135"/>
      <c r="H99" s="135"/>
      <c r="I99" s="86"/>
      <c r="J99" s="200"/>
    </row>
    <row r="100" spans="2:10" s="87" customFormat="1" ht="16.5" customHeight="1">
      <c r="B100" s="133"/>
      <c r="C100" s="134"/>
      <c r="D100" s="135"/>
      <c r="E100" s="136"/>
      <c r="F100" s="136"/>
      <c r="G100" s="135"/>
      <c r="H100" s="135"/>
      <c r="I100" s="86"/>
      <c r="J100" s="200"/>
    </row>
    <row r="101" spans="2:10" s="87" customFormat="1" ht="16.5" customHeight="1">
      <c r="B101" s="133"/>
      <c r="C101" s="134"/>
      <c r="D101" s="135"/>
      <c r="E101" s="136"/>
      <c r="F101" s="136"/>
      <c r="G101" s="135"/>
      <c r="H101" s="135"/>
      <c r="I101" s="86"/>
      <c r="J101" s="200"/>
    </row>
    <row r="102" spans="2:10" s="87" customFormat="1" ht="16.5" customHeight="1">
      <c r="B102" s="133"/>
      <c r="C102" s="134"/>
      <c r="D102" s="135"/>
      <c r="E102" s="136"/>
      <c r="F102" s="136"/>
      <c r="G102" s="135"/>
      <c r="H102" s="135"/>
      <c r="I102" s="86"/>
      <c r="J102" s="200"/>
    </row>
    <row r="103" spans="2:10" s="87" customFormat="1" ht="16.5" customHeight="1">
      <c r="B103" s="133"/>
      <c r="C103" s="134"/>
      <c r="D103" s="135"/>
      <c r="E103" s="136"/>
      <c r="F103" s="136"/>
      <c r="G103" s="135"/>
      <c r="H103" s="135"/>
      <c r="I103" s="86"/>
      <c r="J103" s="200"/>
    </row>
    <row r="104" spans="2:10" s="87" customFormat="1" ht="16.5" customHeight="1">
      <c r="B104" s="133"/>
      <c r="C104" s="134"/>
      <c r="D104" s="135"/>
      <c r="E104" s="136"/>
      <c r="F104" s="136"/>
      <c r="G104" s="135"/>
      <c r="H104" s="135"/>
      <c r="I104" s="86"/>
      <c r="J104" s="200"/>
    </row>
    <row r="105" spans="2:10" s="87" customFormat="1" ht="16.5" customHeight="1">
      <c r="B105" s="133"/>
      <c r="C105" s="134"/>
      <c r="D105" s="135"/>
      <c r="E105" s="136"/>
      <c r="F105" s="136"/>
      <c r="G105" s="135"/>
      <c r="H105" s="135"/>
      <c r="I105" s="86"/>
      <c r="J105" s="200"/>
    </row>
    <row r="106" spans="2:10" s="87" customFormat="1" ht="16.5" customHeight="1">
      <c r="B106" s="133"/>
      <c r="C106" s="134"/>
      <c r="D106" s="135"/>
      <c r="E106" s="136"/>
      <c r="F106" s="136"/>
      <c r="G106" s="135"/>
      <c r="H106" s="135"/>
      <c r="I106" s="86"/>
      <c r="J106" s="200"/>
    </row>
    <row r="107" spans="2:10" s="87" customFormat="1" ht="16.5" customHeight="1">
      <c r="B107" s="133"/>
      <c r="C107" s="134"/>
      <c r="D107" s="135"/>
      <c r="E107" s="136"/>
      <c r="F107" s="136"/>
      <c r="G107" s="135"/>
      <c r="H107" s="135"/>
      <c r="I107" s="86"/>
      <c r="J107" s="200"/>
    </row>
    <row r="108" spans="2:10" s="87" customFormat="1" ht="16.5" customHeight="1">
      <c r="B108" s="133"/>
      <c r="C108" s="134"/>
      <c r="D108" s="135"/>
      <c r="E108" s="136"/>
      <c r="F108" s="136"/>
      <c r="G108" s="135"/>
      <c r="H108" s="135"/>
      <c r="I108" s="86"/>
      <c r="J108" s="200"/>
    </row>
    <row r="109" spans="2:10" s="87" customFormat="1" ht="16.5" customHeight="1">
      <c r="B109" s="133"/>
      <c r="C109" s="134"/>
      <c r="D109" s="135"/>
      <c r="E109" s="136"/>
      <c r="F109" s="136"/>
      <c r="G109" s="135"/>
      <c r="H109" s="135"/>
      <c r="I109" s="86"/>
      <c r="J109" s="200"/>
    </row>
    <row r="110" spans="2:10" s="87" customFormat="1" ht="16.5" customHeight="1">
      <c r="B110" s="133"/>
      <c r="C110" s="134"/>
      <c r="D110" s="135"/>
      <c r="E110" s="136"/>
      <c r="F110" s="136"/>
      <c r="G110" s="135"/>
      <c r="H110" s="135"/>
      <c r="I110" s="86"/>
      <c r="J110" s="200"/>
    </row>
    <row r="111" spans="2:10" s="87" customFormat="1" ht="16.5" customHeight="1">
      <c r="B111" s="133"/>
      <c r="C111" s="134"/>
      <c r="D111" s="135"/>
      <c r="E111" s="136"/>
      <c r="F111" s="136"/>
      <c r="G111" s="135"/>
      <c r="H111" s="135"/>
      <c r="I111" s="86"/>
      <c r="J111" s="200"/>
    </row>
    <row r="112" spans="2:10" s="87" customFormat="1" ht="16.5" customHeight="1">
      <c r="B112" s="133"/>
      <c r="C112" s="134"/>
      <c r="D112" s="135"/>
      <c r="E112" s="136"/>
      <c r="F112" s="136"/>
      <c r="G112" s="135"/>
      <c r="H112" s="135"/>
      <c r="I112" s="86"/>
      <c r="J112" s="200"/>
    </row>
    <row r="113" spans="2:10" s="87" customFormat="1" ht="16.5" customHeight="1">
      <c r="B113" s="133"/>
      <c r="C113" s="134"/>
      <c r="D113" s="135"/>
      <c r="E113" s="136"/>
      <c r="F113" s="136"/>
      <c r="G113" s="135"/>
      <c r="H113" s="135"/>
      <c r="I113" s="86"/>
      <c r="J113" s="200"/>
    </row>
    <row r="114" spans="2:10" s="87" customFormat="1" ht="16.5" customHeight="1">
      <c r="B114" s="133"/>
      <c r="C114" s="134"/>
      <c r="D114" s="135"/>
      <c r="E114" s="136"/>
      <c r="F114" s="136"/>
      <c r="G114" s="135"/>
      <c r="H114" s="135"/>
      <c r="I114" s="86"/>
      <c r="J114" s="200"/>
    </row>
    <row r="115" spans="2:10" s="87" customFormat="1" ht="16.5" customHeight="1">
      <c r="B115" s="133"/>
      <c r="C115" s="134"/>
      <c r="D115" s="135"/>
      <c r="E115" s="136"/>
      <c r="F115" s="136"/>
      <c r="G115" s="135"/>
      <c r="H115" s="135"/>
      <c r="I115" s="86"/>
      <c r="J115" s="200"/>
    </row>
    <row r="116" spans="2:10" s="87" customFormat="1" ht="16.5" customHeight="1">
      <c r="B116" s="133"/>
      <c r="C116" s="134"/>
      <c r="D116" s="135"/>
      <c r="E116" s="136"/>
      <c r="F116" s="136"/>
      <c r="G116" s="135"/>
      <c r="H116" s="135"/>
      <c r="I116" s="86"/>
      <c r="J116" s="200"/>
    </row>
    <row r="117" spans="2:10" s="87" customFormat="1" ht="16.5" customHeight="1">
      <c r="B117" s="133"/>
      <c r="C117" s="134"/>
      <c r="D117" s="135"/>
      <c r="E117" s="136"/>
      <c r="F117" s="136"/>
      <c r="G117" s="135"/>
      <c r="H117" s="135"/>
      <c r="I117" s="86"/>
      <c r="J117" s="200"/>
    </row>
    <row r="118" spans="2:10" s="87" customFormat="1" ht="16.5" customHeight="1">
      <c r="B118" s="133"/>
      <c r="C118" s="134"/>
      <c r="D118" s="135"/>
      <c r="E118" s="136"/>
      <c r="F118" s="136"/>
      <c r="G118" s="135"/>
      <c r="H118" s="135"/>
      <c r="I118" s="86"/>
      <c r="J118" s="200"/>
    </row>
    <row r="119" spans="2:10" s="87" customFormat="1" ht="16.5" customHeight="1">
      <c r="B119" s="133"/>
      <c r="C119" s="134"/>
      <c r="D119" s="135"/>
      <c r="E119" s="136"/>
      <c r="F119" s="136"/>
      <c r="G119" s="135"/>
      <c r="H119" s="135"/>
      <c r="I119" s="86"/>
      <c r="J119" s="200"/>
    </row>
    <row r="120" spans="2:10" s="87" customFormat="1" ht="16.5" customHeight="1">
      <c r="B120" s="133"/>
      <c r="C120" s="134"/>
      <c r="D120" s="135"/>
      <c r="E120" s="136"/>
      <c r="F120" s="136"/>
      <c r="G120" s="135"/>
      <c r="H120" s="135"/>
      <c r="I120" s="86"/>
      <c r="J120" s="200"/>
    </row>
    <row r="121" spans="2:10" s="87" customFormat="1" ht="16.5" customHeight="1">
      <c r="B121" s="133"/>
      <c r="C121" s="134"/>
      <c r="D121" s="77"/>
      <c r="E121" s="77"/>
      <c r="F121" s="77"/>
      <c r="G121" s="77"/>
      <c r="H121" s="77"/>
      <c r="I121" s="86"/>
      <c r="J121" s="200"/>
    </row>
    <row r="122" spans="2:10" s="87" customFormat="1" ht="16.5" customHeight="1">
      <c r="B122" s="133"/>
      <c r="C122" s="77"/>
      <c r="D122" s="77"/>
      <c r="E122" s="77"/>
      <c r="F122" s="77"/>
      <c r="G122" s="77"/>
      <c r="H122" s="77"/>
      <c r="I122" s="86"/>
      <c r="J122" s="200"/>
    </row>
    <row r="123" spans="2:10" s="87" customFormat="1" ht="16.5" customHeight="1">
      <c r="B123" s="133"/>
      <c r="C123" s="77"/>
      <c r="D123" s="77"/>
      <c r="E123" s="77"/>
      <c r="F123" s="77"/>
      <c r="G123" s="77"/>
      <c r="H123" s="77"/>
      <c r="I123" s="86"/>
      <c r="J123" s="200"/>
    </row>
    <row r="124" spans="2:10" s="87" customFormat="1" ht="16.5" customHeight="1">
      <c r="B124" s="133"/>
      <c r="C124" s="77"/>
      <c r="D124" s="77"/>
      <c r="E124" s="77"/>
      <c r="F124" s="77"/>
      <c r="G124" s="77"/>
      <c r="H124" s="77"/>
      <c r="I124" s="86"/>
      <c r="J124" s="200"/>
    </row>
    <row r="125" spans="2:10" s="87" customFormat="1" ht="16.5" customHeight="1">
      <c r="B125" s="133"/>
      <c r="C125" s="77"/>
      <c r="D125" s="77"/>
      <c r="E125" s="77"/>
      <c r="F125" s="77"/>
      <c r="G125" s="77"/>
      <c r="H125" s="77"/>
      <c r="I125" s="86"/>
      <c r="J125" s="200"/>
    </row>
    <row r="126" spans="2:10" s="87" customFormat="1" ht="16.5" customHeight="1">
      <c r="B126" s="133"/>
      <c r="C126" s="77"/>
      <c r="D126" s="77"/>
      <c r="E126" s="77"/>
      <c r="F126" s="77"/>
      <c r="G126" s="77"/>
      <c r="H126" s="77"/>
      <c r="I126" s="86"/>
      <c r="J126" s="200"/>
    </row>
    <row r="127" spans="2:10" s="87" customFormat="1" ht="16.5" customHeight="1">
      <c r="B127" s="133"/>
      <c r="C127" s="77"/>
      <c r="D127" s="77"/>
      <c r="E127" s="77"/>
      <c r="F127" s="77"/>
      <c r="G127" s="77"/>
      <c r="H127" s="77"/>
      <c r="I127" s="86"/>
      <c r="J127" s="200"/>
    </row>
    <row r="128" spans="2:10" s="87" customFormat="1" ht="16.5" customHeight="1">
      <c r="B128" s="133"/>
      <c r="C128" s="77"/>
      <c r="D128" s="77"/>
      <c r="E128" s="77"/>
      <c r="F128" s="77"/>
      <c r="G128" s="77"/>
      <c r="H128" s="77"/>
      <c r="I128" s="86"/>
      <c r="J128" s="200"/>
    </row>
    <row r="129" spans="2:10" s="87" customFormat="1" ht="16.5" customHeight="1">
      <c r="B129" s="133"/>
      <c r="C129" s="77"/>
      <c r="D129" s="77"/>
      <c r="E129" s="77"/>
      <c r="F129" s="77"/>
      <c r="G129" s="77"/>
      <c r="H129" s="77"/>
      <c r="I129" s="86"/>
      <c r="J129" s="200"/>
    </row>
    <row r="130" spans="2:10" s="87" customFormat="1" ht="16.5" customHeight="1">
      <c r="B130" s="133"/>
      <c r="C130" s="77"/>
      <c r="D130" s="77"/>
      <c r="E130" s="77"/>
      <c r="F130" s="77"/>
      <c r="G130" s="77"/>
      <c r="H130" s="77"/>
      <c r="I130" s="86"/>
      <c r="J130" s="200"/>
    </row>
    <row r="131" spans="2:10" s="87" customFormat="1" ht="16.5" customHeight="1">
      <c r="B131" s="133"/>
      <c r="C131" s="77"/>
      <c r="D131" s="77"/>
      <c r="E131" s="77"/>
      <c r="F131" s="77"/>
      <c r="G131" s="77"/>
      <c r="H131" s="77"/>
      <c r="I131" s="86"/>
      <c r="J131" s="200"/>
    </row>
    <row r="132" spans="2:10" s="87" customFormat="1" ht="16.5" customHeight="1">
      <c r="B132" s="133"/>
      <c r="C132" s="77"/>
      <c r="D132" s="77"/>
      <c r="E132" s="77"/>
      <c r="F132" s="77"/>
      <c r="G132" s="77"/>
      <c r="H132" s="77"/>
      <c r="I132" s="86"/>
      <c r="J132" s="200"/>
    </row>
    <row r="133" spans="2:10" s="87" customFormat="1" ht="16.5" customHeight="1">
      <c r="B133" s="133"/>
      <c r="C133" s="77"/>
      <c r="D133" s="77"/>
      <c r="E133" s="77"/>
      <c r="F133" s="77"/>
      <c r="G133" s="77"/>
      <c r="H133" s="77"/>
      <c r="I133" s="86"/>
      <c r="J133" s="200"/>
    </row>
    <row r="134" spans="2:10" s="87" customFormat="1" ht="16.5" customHeight="1">
      <c r="B134" s="133"/>
      <c r="C134" s="77"/>
      <c r="D134" s="77"/>
      <c r="E134" s="77"/>
      <c r="F134" s="77"/>
      <c r="G134" s="77"/>
      <c r="H134" s="77"/>
      <c r="I134" s="86"/>
      <c r="J134" s="200"/>
    </row>
    <row r="135" spans="2:10" s="87" customFormat="1" ht="16.5" customHeight="1">
      <c r="B135" s="133"/>
      <c r="C135" s="77"/>
      <c r="D135" s="77"/>
      <c r="E135" s="77"/>
      <c r="F135" s="77"/>
      <c r="G135" s="77"/>
      <c r="H135" s="77"/>
      <c r="I135" s="86"/>
      <c r="J135" s="200"/>
    </row>
    <row r="136" spans="2:10" s="87" customFormat="1" ht="16.5" customHeight="1">
      <c r="B136" s="133"/>
      <c r="C136" s="77"/>
      <c r="D136" s="77"/>
      <c r="E136" s="77"/>
      <c r="F136" s="77"/>
      <c r="G136" s="77"/>
      <c r="H136" s="77"/>
      <c r="I136" s="86"/>
      <c r="J136" s="200"/>
    </row>
    <row r="137" spans="2:10" s="87" customFormat="1" ht="16.5" customHeight="1">
      <c r="B137" s="133"/>
      <c r="C137" s="77"/>
      <c r="D137" s="77"/>
      <c r="E137" s="77"/>
      <c r="F137" s="77"/>
      <c r="G137" s="77"/>
      <c r="H137" s="77"/>
      <c r="I137" s="86"/>
      <c r="J137" s="200"/>
    </row>
    <row r="138" spans="2:10" s="87" customFormat="1" ht="16.5" customHeight="1">
      <c r="B138" s="133"/>
      <c r="C138" s="77"/>
      <c r="D138" s="77"/>
      <c r="E138" s="77"/>
      <c r="F138" s="77"/>
      <c r="G138" s="77"/>
      <c r="H138" s="77"/>
      <c r="I138" s="86"/>
      <c r="J138" s="200"/>
    </row>
    <row r="139" spans="2:10" s="87" customFormat="1" ht="16.5" customHeight="1">
      <c r="B139" s="133"/>
      <c r="C139" s="77"/>
      <c r="D139" s="77"/>
      <c r="E139" s="77"/>
      <c r="F139" s="77"/>
      <c r="G139" s="77"/>
      <c r="H139" s="77"/>
      <c r="I139" s="86"/>
      <c r="J139" s="200"/>
    </row>
    <row r="140" spans="2:10" s="87" customFormat="1" ht="16.5" customHeight="1">
      <c r="B140" s="133"/>
      <c r="C140" s="77"/>
      <c r="D140" s="77"/>
      <c r="E140" s="77"/>
      <c r="F140" s="77"/>
      <c r="G140" s="77"/>
      <c r="H140" s="77"/>
      <c r="I140" s="86"/>
      <c r="J140" s="200"/>
    </row>
    <row r="141" spans="2:10" s="87" customFormat="1" ht="16.5" customHeight="1">
      <c r="B141" s="133"/>
      <c r="C141" s="77"/>
      <c r="D141" s="77"/>
      <c r="E141" s="77"/>
      <c r="F141" s="77"/>
      <c r="G141" s="77"/>
      <c r="H141" s="77"/>
      <c r="I141" s="86"/>
      <c r="J141" s="200"/>
    </row>
    <row r="142" spans="2:10" s="87" customFormat="1" ht="16.5" customHeight="1">
      <c r="B142" s="133"/>
      <c r="C142" s="77"/>
      <c r="D142" s="77"/>
      <c r="E142" s="77"/>
      <c r="F142" s="77"/>
      <c r="G142" s="77"/>
      <c r="H142" s="77"/>
      <c r="I142" s="86"/>
      <c r="J142" s="200"/>
    </row>
    <row r="143" spans="2:10" s="87" customFormat="1" ht="16.5" customHeight="1">
      <c r="B143" s="133"/>
      <c r="C143" s="77"/>
      <c r="D143" s="77"/>
      <c r="E143" s="77"/>
      <c r="F143" s="77"/>
      <c r="G143" s="77"/>
      <c r="H143" s="77"/>
      <c r="I143" s="86"/>
      <c r="J143" s="200"/>
    </row>
    <row r="144" spans="2:10" s="87" customFormat="1" ht="16.5" customHeight="1">
      <c r="B144" s="133"/>
      <c r="C144" s="77"/>
      <c r="D144" s="77"/>
      <c r="E144" s="77"/>
      <c r="F144" s="77"/>
      <c r="G144" s="77"/>
      <c r="H144" s="77"/>
      <c r="I144" s="86"/>
      <c r="J144" s="200"/>
    </row>
    <row r="145" spans="2:10" s="87" customFormat="1" ht="16.5" customHeight="1">
      <c r="B145" s="133"/>
      <c r="C145" s="77"/>
      <c r="D145" s="77"/>
      <c r="E145" s="77"/>
      <c r="F145" s="77"/>
      <c r="G145" s="77"/>
      <c r="H145" s="77"/>
      <c r="I145" s="86"/>
      <c r="J145" s="200"/>
    </row>
    <row r="146" spans="2:10" s="87" customFormat="1" ht="16.5" customHeight="1">
      <c r="B146" s="133"/>
      <c r="C146" s="77"/>
      <c r="D146" s="77"/>
      <c r="E146" s="77"/>
      <c r="F146" s="77"/>
      <c r="G146" s="77"/>
      <c r="H146" s="77"/>
      <c r="I146" s="86"/>
      <c r="J146" s="200"/>
    </row>
    <row r="147" spans="2:10" s="87" customFormat="1" ht="16.5" customHeight="1">
      <c r="B147" s="133"/>
      <c r="C147" s="77"/>
      <c r="D147" s="77"/>
      <c r="E147" s="77"/>
      <c r="F147" s="77"/>
      <c r="G147" s="77"/>
      <c r="H147" s="77"/>
      <c r="I147" s="86"/>
      <c r="J147" s="200"/>
    </row>
    <row r="148" spans="2:10" s="87" customFormat="1" ht="16.5" customHeight="1">
      <c r="B148" s="133"/>
      <c r="C148" s="77"/>
      <c r="D148" s="77"/>
      <c r="E148" s="77"/>
      <c r="F148" s="77"/>
      <c r="G148" s="77"/>
      <c r="H148" s="77"/>
      <c r="I148" s="86"/>
      <c r="J148" s="200"/>
    </row>
    <row r="149" spans="2:10" s="87" customFormat="1" ht="16.5" customHeight="1">
      <c r="B149" s="133"/>
      <c r="C149" s="77"/>
      <c r="D149" s="77"/>
      <c r="E149" s="77"/>
      <c r="F149" s="77"/>
      <c r="G149" s="77"/>
      <c r="H149" s="77"/>
      <c r="I149" s="86"/>
      <c r="J149" s="200"/>
    </row>
    <row r="150" spans="2:10" s="87" customFormat="1" ht="16.5" customHeight="1">
      <c r="B150" s="133"/>
      <c r="C150" s="77"/>
      <c r="D150" s="77"/>
      <c r="E150" s="77"/>
      <c r="F150" s="77"/>
      <c r="G150" s="77"/>
      <c r="H150" s="77"/>
      <c r="I150" s="86"/>
      <c r="J150" s="200"/>
    </row>
    <row r="151" spans="2:10" s="87" customFormat="1" ht="16.5" customHeight="1">
      <c r="B151" s="133"/>
      <c r="C151" s="77"/>
      <c r="D151" s="77"/>
      <c r="E151" s="77"/>
      <c r="F151" s="77"/>
      <c r="G151" s="77"/>
      <c r="H151" s="77"/>
      <c r="I151" s="86"/>
      <c r="J151" s="200"/>
    </row>
    <row r="152" spans="2:10" s="87" customFormat="1" ht="16.5" customHeight="1">
      <c r="B152" s="133"/>
      <c r="C152" s="77"/>
      <c r="D152" s="77"/>
      <c r="E152" s="77"/>
      <c r="F152" s="77"/>
      <c r="G152" s="77"/>
      <c r="H152" s="77"/>
      <c r="I152" s="86"/>
      <c r="J152" s="200"/>
    </row>
    <row r="153" spans="2:10" s="87" customFormat="1" ht="16.5" customHeight="1">
      <c r="B153" s="133"/>
      <c r="C153" s="77"/>
      <c r="D153" s="77"/>
      <c r="E153" s="77"/>
      <c r="F153" s="77"/>
      <c r="G153" s="77"/>
      <c r="H153" s="77"/>
      <c r="I153" s="86"/>
      <c r="J153" s="200"/>
    </row>
    <row r="154" spans="2:10" s="87" customFormat="1" ht="16.5" customHeight="1">
      <c r="B154" s="133"/>
      <c r="C154" s="77"/>
      <c r="D154" s="77"/>
      <c r="E154" s="77"/>
      <c r="F154" s="77"/>
      <c r="G154" s="77"/>
      <c r="H154" s="77"/>
      <c r="I154" s="86"/>
      <c r="J154" s="200"/>
    </row>
    <row r="155" spans="2:10" s="87" customFormat="1" ht="16.5" customHeight="1">
      <c r="B155" s="133"/>
      <c r="C155" s="77"/>
      <c r="D155" s="77"/>
      <c r="E155" s="77"/>
      <c r="F155" s="77"/>
      <c r="G155" s="77"/>
      <c r="H155" s="77"/>
      <c r="I155" s="86"/>
      <c r="J155" s="200"/>
    </row>
    <row r="156" spans="2:10" s="87" customFormat="1" ht="16.5" customHeight="1">
      <c r="B156" s="133"/>
      <c r="C156" s="77"/>
      <c r="D156" s="77"/>
      <c r="E156" s="77"/>
      <c r="F156" s="77"/>
      <c r="G156" s="77"/>
      <c r="H156" s="77"/>
      <c r="I156" s="86"/>
      <c r="J156" s="200"/>
    </row>
    <row r="157" spans="2:10" s="87" customFormat="1" ht="16.5" customHeight="1">
      <c r="B157" s="133"/>
      <c r="C157" s="77"/>
      <c r="D157" s="77"/>
      <c r="E157" s="77"/>
      <c r="F157" s="77"/>
      <c r="G157" s="77"/>
      <c r="H157" s="77"/>
      <c r="I157" s="86"/>
      <c r="J157" s="200"/>
    </row>
    <row r="158" spans="2:10" s="87" customFormat="1" ht="16.5" customHeight="1">
      <c r="B158" s="133"/>
      <c r="C158" s="77"/>
      <c r="D158" s="77"/>
      <c r="E158" s="77"/>
      <c r="F158" s="77"/>
      <c r="G158" s="77"/>
      <c r="H158" s="77"/>
      <c r="I158" s="86"/>
      <c r="J158" s="200"/>
    </row>
    <row r="159" spans="2:10" s="87" customFormat="1" ht="16.5" customHeight="1">
      <c r="B159" s="133"/>
      <c r="C159" s="77"/>
      <c r="D159" s="77"/>
      <c r="E159" s="77"/>
      <c r="F159" s="77"/>
      <c r="G159" s="77"/>
      <c r="H159" s="77"/>
      <c r="I159" s="86"/>
      <c r="J159" s="200"/>
    </row>
    <row r="160" spans="2:10" s="87" customFormat="1" ht="16.5" customHeight="1">
      <c r="B160" s="133"/>
      <c r="C160" s="77"/>
      <c r="D160" s="77"/>
      <c r="E160" s="77"/>
      <c r="F160" s="77"/>
      <c r="G160" s="77"/>
      <c r="H160" s="77"/>
      <c r="I160" s="86"/>
      <c r="J160" s="200"/>
    </row>
    <row r="161" spans="2:10" s="87" customFormat="1" ht="16.5" customHeight="1">
      <c r="B161" s="133"/>
      <c r="C161" s="77"/>
      <c r="D161" s="77"/>
      <c r="E161" s="77"/>
      <c r="F161" s="77"/>
      <c r="G161" s="77"/>
      <c r="H161" s="77"/>
      <c r="I161" s="86"/>
      <c r="J161" s="200"/>
    </row>
    <row r="162" spans="2:10" s="87" customFormat="1" ht="16.5" customHeight="1">
      <c r="B162" s="133"/>
      <c r="C162" s="77"/>
      <c r="D162" s="77"/>
      <c r="E162" s="77"/>
      <c r="F162" s="77"/>
      <c r="G162" s="77"/>
      <c r="H162" s="77"/>
      <c r="I162" s="86"/>
      <c r="J162" s="200"/>
    </row>
    <row r="163" spans="2:10" s="87" customFormat="1" ht="16.5" customHeight="1">
      <c r="B163" s="133"/>
      <c r="C163" s="77"/>
      <c r="D163" s="77"/>
      <c r="E163" s="77"/>
      <c r="F163" s="77"/>
      <c r="G163" s="77"/>
      <c r="H163" s="77"/>
      <c r="I163" s="86"/>
      <c r="J163" s="200"/>
    </row>
    <row r="164" spans="2:10" s="87" customFormat="1" ht="16.5" customHeight="1">
      <c r="B164" s="133"/>
      <c r="C164" s="77"/>
      <c r="D164" s="77"/>
      <c r="E164" s="77"/>
      <c r="F164" s="77"/>
      <c r="G164" s="77"/>
      <c r="H164" s="77"/>
      <c r="I164" s="86"/>
      <c r="J164" s="200"/>
    </row>
    <row r="165" spans="2:10" s="87" customFormat="1" ht="16.5" customHeight="1">
      <c r="B165" s="133"/>
      <c r="C165" s="77"/>
      <c r="D165" s="77"/>
      <c r="E165" s="77"/>
      <c r="F165" s="77"/>
      <c r="G165" s="77"/>
      <c r="H165" s="77"/>
      <c r="I165" s="86"/>
      <c r="J165" s="200"/>
    </row>
    <row r="166" spans="2:10" s="87" customFormat="1" ht="16.5" customHeight="1">
      <c r="B166" s="133"/>
      <c r="C166" s="77"/>
      <c r="D166" s="77"/>
      <c r="E166" s="77"/>
      <c r="F166" s="77"/>
      <c r="G166" s="77"/>
      <c r="H166" s="77"/>
      <c r="I166" s="86"/>
      <c r="J166" s="200"/>
    </row>
    <row r="167" spans="2:10" s="87" customFormat="1" ht="16.5" customHeight="1">
      <c r="B167" s="133"/>
      <c r="C167" s="77"/>
      <c r="D167" s="77"/>
      <c r="E167" s="77"/>
      <c r="F167" s="77"/>
      <c r="G167" s="77"/>
      <c r="H167" s="77"/>
      <c r="I167" s="86"/>
      <c r="J167" s="200"/>
    </row>
    <row r="168" spans="2:10" s="87" customFormat="1" ht="16.5" customHeight="1">
      <c r="B168" s="133"/>
      <c r="C168" s="77"/>
      <c r="D168" s="77"/>
      <c r="E168" s="77"/>
      <c r="F168" s="77"/>
      <c r="G168" s="77"/>
      <c r="H168" s="77"/>
      <c r="I168" s="86"/>
      <c r="J168" s="200"/>
    </row>
    <row r="169" spans="2:10" s="87" customFormat="1" ht="16.5" customHeight="1">
      <c r="B169" s="133"/>
      <c r="C169" s="77"/>
      <c r="D169" s="77"/>
      <c r="E169" s="77"/>
      <c r="F169" s="77"/>
      <c r="G169" s="77"/>
      <c r="H169" s="77"/>
      <c r="I169" s="86"/>
      <c r="J169" s="200"/>
    </row>
    <row r="170" spans="2:10" s="87" customFormat="1" ht="16.5" customHeight="1">
      <c r="B170" s="133"/>
      <c r="C170" s="77"/>
      <c r="D170" s="77"/>
      <c r="E170" s="77"/>
      <c r="F170" s="77"/>
      <c r="G170" s="77"/>
      <c r="H170" s="77"/>
      <c r="I170" s="86"/>
      <c r="J170" s="200"/>
    </row>
    <row r="171" spans="2:10" s="87" customFormat="1" ht="16.5" customHeight="1">
      <c r="B171" s="133"/>
      <c r="C171" s="77"/>
      <c r="D171" s="77"/>
      <c r="E171" s="77"/>
      <c r="F171" s="77"/>
      <c r="G171" s="77"/>
      <c r="H171" s="77"/>
      <c r="I171" s="86"/>
      <c r="J171" s="200"/>
    </row>
    <row r="172" spans="2:10" s="87" customFormat="1" ht="16.5" customHeight="1">
      <c r="B172" s="133"/>
      <c r="C172" s="77"/>
      <c r="D172" s="77"/>
      <c r="E172" s="77"/>
      <c r="F172" s="77"/>
      <c r="G172" s="77"/>
      <c r="H172" s="77"/>
      <c r="I172" s="86"/>
      <c r="J172" s="200"/>
    </row>
    <row r="173" spans="2:10" s="87" customFormat="1" ht="16.5" customHeight="1">
      <c r="B173" s="133"/>
      <c r="C173" s="77"/>
      <c r="D173" s="77"/>
      <c r="E173" s="77"/>
      <c r="F173" s="77"/>
      <c r="G173" s="77"/>
      <c r="H173" s="77"/>
      <c r="I173" s="86"/>
      <c r="J173" s="200"/>
    </row>
    <row r="174" spans="2:10" s="87" customFormat="1" ht="16.5" customHeight="1">
      <c r="B174" s="133"/>
      <c r="C174" s="77"/>
      <c r="D174" s="77"/>
      <c r="E174" s="77"/>
      <c r="F174" s="77"/>
      <c r="G174" s="77"/>
      <c r="H174" s="77"/>
      <c r="I174" s="86"/>
      <c r="J174" s="200"/>
    </row>
    <row r="175" spans="2:10" s="87" customFormat="1" ht="16.5" customHeight="1">
      <c r="B175" s="133"/>
      <c r="C175" s="77"/>
      <c r="D175" s="77"/>
      <c r="E175" s="77"/>
      <c r="F175" s="77"/>
      <c r="G175" s="77"/>
      <c r="H175" s="77"/>
      <c r="I175" s="86"/>
      <c r="J175" s="200"/>
    </row>
    <row r="176" spans="2:10" s="87" customFormat="1" ht="16.5" customHeight="1">
      <c r="B176" s="133"/>
      <c r="C176" s="77"/>
      <c r="D176" s="77"/>
      <c r="E176" s="77"/>
      <c r="F176" s="77"/>
      <c r="G176" s="77"/>
      <c r="H176" s="77"/>
      <c r="I176" s="86"/>
      <c r="J176" s="200"/>
    </row>
    <row r="177" spans="2:10" s="87" customFormat="1" ht="16.5" customHeight="1">
      <c r="B177" s="133"/>
      <c r="C177" s="77"/>
      <c r="D177" s="77"/>
      <c r="E177" s="77"/>
      <c r="F177" s="77"/>
      <c r="G177" s="77"/>
      <c r="H177" s="77"/>
      <c r="I177" s="86"/>
      <c r="J177" s="200"/>
    </row>
    <row r="178" spans="2:10" s="87" customFormat="1" ht="16.5" customHeight="1">
      <c r="B178" s="133"/>
      <c r="C178" s="77"/>
      <c r="D178" s="77"/>
      <c r="E178" s="77"/>
      <c r="F178" s="77"/>
      <c r="G178" s="77"/>
      <c r="H178" s="77"/>
      <c r="I178" s="86"/>
      <c r="J178" s="200"/>
    </row>
    <row r="179" spans="2:10" s="87" customFormat="1" ht="15">
      <c r="B179" s="88"/>
      <c r="C179" s="77"/>
      <c r="D179" s="77"/>
      <c r="E179" s="77"/>
      <c r="F179" s="77"/>
      <c r="G179" s="77"/>
      <c r="H179" s="77"/>
      <c r="I179" s="86"/>
      <c r="J179" s="201"/>
    </row>
    <row r="180" spans="2:9" ht="15">
      <c r="B180" s="88"/>
      <c r="I180" s="88"/>
    </row>
    <row r="181" spans="2:9" ht="15">
      <c r="B181" s="88"/>
      <c r="I181" s="88"/>
    </row>
  </sheetData>
  <sheetProtection algorithmName="SHA-512" hashValue="LOwmkaDPgKLOCKpvtPCYz4CSPvwqNHlR8Ia8x4LNEWmBMMqyJJ4zt4Pr43uKKcIrsZhQ8RY2F/SsFLjP0dj+/g==" saltValue="5kNCSS/lNAi/7MxlNpB+XQ==" spinCount="100000" sheet="1" objects="1" scenarios="1" formatCells="0" formatColumns="0" formatRows="0"/>
  <mergeCells count="8">
    <mergeCell ref="H2:H5"/>
    <mergeCell ref="B6:B23"/>
    <mergeCell ref="B2:B5"/>
    <mergeCell ref="C2:C5"/>
    <mergeCell ref="D2:D5"/>
    <mergeCell ref="E2:E5"/>
    <mergeCell ref="F2:F5"/>
    <mergeCell ref="G2:G5"/>
  </mergeCells>
  <printOptions/>
  <pageMargins left="0.7" right="0.7" top="0.75" bottom="0.75" header="0.3" footer="0.3"/>
  <pageSetup blackAndWhite="1" fitToHeight="1" fitToWidth="1" horizontalDpi="600" verticalDpi="600" orientation="portrait" paperSize="9" scale="5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0000"/>
    <pageSetUpPr fitToPage="1"/>
  </sheetPr>
  <dimension ref="A1:M196"/>
  <sheetViews>
    <sheetView workbookViewId="0" topLeftCell="A1">
      <pane xSplit="2" ySplit="5" topLeftCell="C33" activePane="bottomRight" state="frozen"/>
      <selection pane="topRight" activeCell="C1" sqref="C1"/>
      <selection pane="bottomLeft" activeCell="A6" sqref="A6"/>
      <selection pane="bottomRight" activeCell="G44" activeCellId="9" sqref="G7:G26 G27:G29 G31 G32 G33 G40 G39 G41 G43 G44"/>
    </sheetView>
  </sheetViews>
  <sheetFormatPr defaultColWidth="9.140625" defaultRowHeight="15"/>
  <cols>
    <col min="1" max="1" width="1.28515625" style="77" customWidth="1"/>
    <col min="2" max="2" width="23.8515625" style="77" customWidth="1"/>
    <col min="3" max="3" width="19.00390625" style="77" customWidth="1"/>
    <col min="4" max="4" width="64.8515625" style="77" customWidth="1"/>
    <col min="5" max="6" width="9.140625" style="77" customWidth="1"/>
    <col min="7" max="7" width="16.140625" style="77" customWidth="1"/>
    <col min="8" max="8" width="18.00390625" style="77" customWidth="1"/>
    <col min="9" max="9" width="9.140625" style="77" customWidth="1"/>
    <col min="10" max="10" width="27.140625" style="77" customWidth="1"/>
    <col min="11" max="11" width="14.00390625" style="77" customWidth="1"/>
    <col min="12" max="12" width="16.8515625" style="77" customWidth="1"/>
    <col min="13" max="13" width="19.57421875" style="77" customWidth="1"/>
    <col min="14" max="16384" width="9.140625" style="77" customWidth="1"/>
  </cols>
  <sheetData>
    <row r="1" spans="2:13" ht="15" thickBot="1">
      <c r="B1" s="138"/>
      <c r="C1" s="138"/>
      <c r="D1" s="138"/>
      <c r="E1" s="138"/>
      <c r="F1" s="138"/>
      <c r="G1" s="138"/>
      <c r="H1" s="138"/>
      <c r="J1" s="138"/>
      <c r="K1" s="139"/>
      <c r="L1" s="138"/>
      <c r="M1" s="138"/>
    </row>
    <row r="2" spans="2:13" s="84" customFormat="1" ht="15.75" customHeight="1">
      <c r="B2" s="272" t="s">
        <v>88</v>
      </c>
      <c r="C2" s="275" t="s">
        <v>2</v>
      </c>
      <c r="D2" s="278" t="s">
        <v>3</v>
      </c>
      <c r="E2" s="278" t="s">
        <v>4</v>
      </c>
      <c r="F2" s="275" t="s">
        <v>5</v>
      </c>
      <c r="G2" s="278" t="s">
        <v>6</v>
      </c>
      <c r="H2" s="269" t="s">
        <v>7</v>
      </c>
      <c r="I2" s="81"/>
      <c r="J2" s="140"/>
      <c r="K2" s="141"/>
      <c r="L2" s="142"/>
      <c r="M2" s="142"/>
    </row>
    <row r="3" spans="2:13" s="87" customFormat="1" ht="15">
      <c r="B3" s="273"/>
      <c r="C3" s="276"/>
      <c r="D3" s="279"/>
      <c r="E3" s="279"/>
      <c r="F3" s="276"/>
      <c r="G3" s="279"/>
      <c r="H3" s="270"/>
      <c r="I3" s="86"/>
      <c r="J3" s="140"/>
      <c r="K3" s="143"/>
      <c r="L3" s="144"/>
      <c r="M3" s="144"/>
    </row>
    <row r="4" spans="2:13" ht="14.25" customHeight="1">
      <c r="B4" s="273"/>
      <c r="C4" s="276"/>
      <c r="D4" s="279"/>
      <c r="E4" s="279"/>
      <c r="F4" s="276"/>
      <c r="G4" s="279"/>
      <c r="H4" s="270"/>
      <c r="I4" s="88"/>
      <c r="J4" s="145"/>
      <c r="K4" s="139"/>
      <c r="L4" s="138"/>
      <c r="M4" s="138"/>
    </row>
    <row r="5" spans="2:13" ht="24.75" customHeight="1" thickBot="1">
      <c r="B5" s="274"/>
      <c r="C5" s="277"/>
      <c r="D5" s="280"/>
      <c r="E5" s="280"/>
      <c r="F5" s="277"/>
      <c r="G5" s="280"/>
      <c r="H5" s="271"/>
      <c r="I5" s="88"/>
      <c r="K5" s="147"/>
      <c r="L5" s="138"/>
      <c r="M5" s="138"/>
    </row>
    <row r="6" spans="2:13" ht="15" customHeight="1">
      <c r="B6" s="281" t="s">
        <v>27</v>
      </c>
      <c r="C6" s="148"/>
      <c r="D6" s="149" t="s">
        <v>16</v>
      </c>
      <c r="E6" s="149"/>
      <c r="F6" s="149"/>
      <c r="G6" s="149"/>
      <c r="H6" s="150"/>
      <c r="I6" s="88"/>
      <c r="J6" s="138"/>
      <c r="K6" s="147"/>
      <c r="L6" s="145"/>
      <c r="M6" s="138"/>
    </row>
    <row r="7" spans="2:13" ht="15">
      <c r="B7" s="282"/>
      <c r="C7" s="151"/>
      <c r="D7" s="152" t="s">
        <v>93</v>
      </c>
      <c r="E7" s="153" t="s">
        <v>0</v>
      </c>
      <c r="F7" s="153">
        <v>1</v>
      </c>
      <c r="G7" s="202">
        <v>0</v>
      </c>
      <c r="H7" s="154">
        <f aca="true" t="shared" si="0" ref="H7:H29">G7*F7</f>
        <v>0</v>
      </c>
      <c r="I7" s="88"/>
      <c r="J7" s="208"/>
      <c r="K7" s="147"/>
      <c r="L7" s="138"/>
      <c r="M7" s="138"/>
    </row>
    <row r="8" spans="2:11" ht="15">
      <c r="B8" s="282"/>
      <c r="C8" s="151"/>
      <c r="D8" s="152" t="s">
        <v>45</v>
      </c>
      <c r="E8" s="153" t="s">
        <v>0</v>
      </c>
      <c r="F8" s="153">
        <v>1</v>
      </c>
      <c r="G8" s="202">
        <v>0</v>
      </c>
      <c r="H8" s="154">
        <f t="shared" si="0"/>
        <v>0</v>
      </c>
      <c r="I8" s="88"/>
      <c r="J8" s="208"/>
      <c r="K8" s="88"/>
    </row>
    <row r="9" spans="2:12" ht="15" customHeight="1">
      <c r="B9" s="282"/>
      <c r="C9" s="151"/>
      <c r="D9" s="152" t="s">
        <v>87</v>
      </c>
      <c r="E9" s="153" t="s">
        <v>0</v>
      </c>
      <c r="F9" s="153">
        <v>1</v>
      </c>
      <c r="G9" s="202">
        <v>0</v>
      </c>
      <c r="H9" s="154">
        <f t="shared" si="0"/>
        <v>0</v>
      </c>
      <c r="I9" s="88"/>
      <c r="J9" s="208"/>
      <c r="L9" s="156"/>
    </row>
    <row r="10" spans="2:12" ht="15" customHeight="1">
      <c r="B10" s="282"/>
      <c r="C10" s="151"/>
      <c r="D10" s="152" t="s">
        <v>102</v>
      </c>
      <c r="E10" s="153" t="s">
        <v>0</v>
      </c>
      <c r="F10" s="153">
        <v>2</v>
      </c>
      <c r="G10" s="202">
        <v>0</v>
      </c>
      <c r="H10" s="154">
        <f t="shared" si="0"/>
        <v>0</v>
      </c>
      <c r="I10" s="88"/>
      <c r="J10" s="208"/>
      <c r="L10" s="156"/>
    </row>
    <row r="11" spans="2:12" ht="15" customHeight="1">
      <c r="B11" s="282"/>
      <c r="C11" s="151"/>
      <c r="D11" s="152" t="s">
        <v>55</v>
      </c>
      <c r="E11" s="153" t="s">
        <v>0</v>
      </c>
      <c r="F11" s="153">
        <v>1</v>
      </c>
      <c r="G11" s="202">
        <v>0</v>
      </c>
      <c r="H11" s="154">
        <f t="shared" si="0"/>
        <v>0</v>
      </c>
      <c r="I11" s="88"/>
      <c r="J11" s="208"/>
      <c r="L11" s="156"/>
    </row>
    <row r="12" spans="2:12" ht="15" customHeight="1">
      <c r="B12" s="282"/>
      <c r="C12" s="151"/>
      <c r="D12" s="152" t="s">
        <v>47</v>
      </c>
      <c r="E12" s="153" t="s">
        <v>0</v>
      </c>
      <c r="F12" s="153">
        <v>4</v>
      </c>
      <c r="G12" s="202">
        <v>0</v>
      </c>
      <c r="H12" s="154">
        <f t="shared" si="0"/>
        <v>0</v>
      </c>
      <c r="I12" s="88"/>
      <c r="J12" s="208"/>
      <c r="L12" s="156"/>
    </row>
    <row r="13" spans="2:12" ht="15" customHeight="1">
      <c r="B13" s="282"/>
      <c r="C13" s="151"/>
      <c r="D13" s="157" t="s">
        <v>36</v>
      </c>
      <c r="E13" s="153" t="s">
        <v>0</v>
      </c>
      <c r="F13" s="153">
        <v>1</v>
      </c>
      <c r="G13" s="202">
        <v>0</v>
      </c>
      <c r="H13" s="154">
        <f t="shared" si="0"/>
        <v>0</v>
      </c>
      <c r="I13" s="88"/>
      <c r="J13" s="208"/>
      <c r="L13" s="156"/>
    </row>
    <row r="14" spans="2:12" s="162" customFormat="1" ht="15" customHeight="1">
      <c r="B14" s="282"/>
      <c r="C14" s="151"/>
      <c r="D14" s="158" t="s">
        <v>61</v>
      </c>
      <c r="E14" s="153" t="s">
        <v>10</v>
      </c>
      <c r="F14" s="153">
        <v>70</v>
      </c>
      <c r="G14" s="202">
        <v>0</v>
      </c>
      <c r="H14" s="154">
        <f t="shared" si="0"/>
        <v>0</v>
      </c>
      <c r="I14" s="160"/>
      <c r="J14" s="208"/>
      <c r="L14" s="161"/>
    </row>
    <row r="15" spans="2:12" s="162" customFormat="1" ht="15" customHeight="1">
      <c r="B15" s="282"/>
      <c r="C15" s="151"/>
      <c r="D15" s="158" t="s">
        <v>58</v>
      </c>
      <c r="E15" s="153" t="s">
        <v>0</v>
      </c>
      <c r="F15" s="159">
        <v>1</v>
      </c>
      <c r="G15" s="202">
        <v>0</v>
      </c>
      <c r="H15" s="154">
        <f t="shared" si="0"/>
        <v>0</v>
      </c>
      <c r="I15" s="160"/>
      <c r="J15" s="208"/>
      <c r="L15" s="161"/>
    </row>
    <row r="16" spans="2:12" s="162" customFormat="1" ht="15" customHeight="1">
      <c r="B16" s="282"/>
      <c r="C16" s="151"/>
      <c r="D16" s="158" t="s">
        <v>38</v>
      </c>
      <c r="E16" s="153" t="s">
        <v>0</v>
      </c>
      <c r="F16" s="153">
        <v>1</v>
      </c>
      <c r="G16" s="202">
        <v>0</v>
      </c>
      <c r="H16" s="154">
        <f t="shared" si="0"/>
        <v>0</v>
      </c>
      <c r="I16" s="160"/>
      <c r="J16" s="208"/>
      <c r="L16" s="161"/>
    </row>
    <row r="17" spans="2:12" s="162" customFormat="1" ht="15" customHeight="1">
      <c r="B17" s="282"/>
      <c r="C17" s="151"/>
      <c r="D17" s="158" t="s">
        <v>46</v>
      </c>
      <c r="E17" s="153" t="s">
        <v>0</v>
      </c>
      <c r="F17" s="153">
        <v>1</v>
      </c>
      <c r="G17" s="202">
        <v>0</v>
      </c>
      <c r="H17" s="154">
        <f t="shared" si="0"/>
        <v>0</v>
      </c>
      <c r="I17" s="160"/>
      <c r="J17" s="208"/>
      <c r="L17" s="161"/>
    </row>
    <row r="18" spans="1:12" s="162" customFormat="1" ht="15" customHeight="1">
      <c r="A18" s="162">
        <v>1</v>
      </c>
      <c r="B18" s="282"/>
      <c r="C18" s="151"/>
      <c r="D18" s="158" t="s">
        <v>71</v>
      </c>
      <c r="E18" s="153" t="s">
        <v>0</v>
      </c>
      <c r="F18" s="153">
        <v>1</v>
      </c>
      <c r="G18" s="202">
        <v>0</v>
      </c>
      <c r="H18" s="154">
        <f t="shared" si="0"/>
        <v>0</v>
      </c>
      <c r="I18" s="160"/>
      <c r="J18" s="208"/>
      <c r="L18" s="161"/>
    </row>
    <row r="19" spans="2:12" s="162" customFormat="1" ht="15" customHeight="1">
      <c r="B19" s="282"/>
      <c r="C19" s="151"/>
      <c r="D19" s="163" t="s">
        <v>103</v>
      </c>
      <c r="E19" s="164" t="s">
        <v>0</v>
      </c>
      <c r="F19" s="164">
        <v>1</v>
      </c>
      <c r="G19" s="202">
        <v>0</v>
      </c>
      <c r="H19" s="154">
        <f t="shared" si="0"/>
        <v>0</v>
      </c>
      <c r="I19" s="160"/>
      <c r="J19" s="208"/>
      <c r="L19" s="161"/>
    </row>
    <row r="20" spans="2:12" s="162" customFormat="1" ht="15" customHeight="1">
      <c r="B20" s="282"/>
      <c r="C20" s="151"/>
      <c r="D20" s="163" t="s">
        <v>95</v>
      </c>
      <c r="E20" s="164" t="s">
        <v>10</v>
      </c>
      <c r="F20" s="164">
        <v>80</v>
      </c>
      <c r="G20" s="202">
        <v>0</v>
      </c>
      <c r="H20" s="154">
        <f t="shared" si="0"/>
        <v>0</v>
      </c>
      <c r="I20" s="160"/>
      <c r="J20" s="208"/>
      <c r="L20" s="161"/>
    </row>
    <row r="21" spans="2:12" s="162" customFormat="1" ht="15" customHeight="1">
      <c r="B21" s="282"/>
      <c r="C21" s="151"/>
      <c r="D21" s="163" t="s">
        <v>30</v>
      </c>
      <c r="E21" s="164" t="s">
        <v>10</v>
      </c>
      <c r="F21" s="164">
        <v>400</v>
      </c>
      <c r="G21" s="202">
        <v>0</v>
      </c>
      <c r="H21" s="154">
        <f t="shared" si="0"/>
        <v>0</v>
      </c>
      <c r="I21" s="160"/>
      <c r="J21" s="208"/>
      <c r="L21" s="161"/>
    </row>
    <row r="22" spans="2:10" ht="15" customHeight="1">
      <c r="B22" s="282"/>
      <c r="C22" s="151"/>
      <c r="D22" s="163" t="s">
        <v>48</v>
      </c>
      <c r="E22" s="164" t="s">
        <v>0</v>
      </c>
      <c r="F22" s="164">
        <v>400</v>
      </c>
      <c r="G22" s="202">
        <v>0</v>
      </c>
      <c r="H22" s="154">
        <f t="shared" si="0"/>
        <v>0</v>
      </c>
      <c r="I22" s="88"/>
      <c r="J22" s="208"/>
    </row>
    <row r="23" spans="2:10" ht="15" customHeight="1">
      <c r="B23" s="282"/>
      <c r="C23" s="151"/>
      <c r="D23" s="163" t="s">
        <v>56</v>
      </c>
      <c r="E23" s="164" t="s">
        <v>10</v>
      </c>
      <c r="F23" s="164">
        <v>60</v>
      </c>
      <c r="G23" s="202">
        <v>0</v>
      </c>
      <c r="H23" s="154">
        <f t="shared" si="0"/>
        <v>0</v>
      </c>
      <c r="I23" s="88"/>
      <c r="J23" s="208"/>
    </row>
    <row r="24" spans="2:10" ht="15.75" customHeight="1">
      <c r="B24" s="282"/>
      <c r="C24" s="151"/>
      <c r="D24" s="163" t="s">
        <v>54</v>
      </c>
      <c r="E24" s="164" t="s">
        <v>10</v>
      </c>
      <c r="F24" s="164">
        <v>120</v>
      </c>
      <c r="G24" s="202">
        <v>0</v>
      </c>
      <c r="H24" s="154">
        <f t="shared" si="0"/>
        <v>0</v>
      </c>
      <c r="I24" s="88"/>
      <c r="J24" s="208"/>
    </row>
    <row r="25" spans="2:10" ht="15.75" customHeight="1">
      <c r="B25" s="282"/>
      <c r="C25" s="151"/>
      <c r="D25" s="163" t="s">
        <v>49</v>
      </c>
      <c r="E25" s="164" t="s">
        <v>0</v>
      </c>
      <c r="F25" s="164">
        <v>12</v>
      </c>
      <c r="G25" s="202">
        <v>0</v>
      </c>
      <c r="H25" s="154">
        <f t="shared" si="0"/>
        <v>0</v>
      </c>
      <c r="I25" s="88"/>
      <c r="J25" s="208"/>
    </row>
    <row r="26" spans="2:10" ht="15.75" customHeight="1">
      <c r="B26" s="282"/>
      <c r="C26" s="151"/>
      <c r="D26" s="163" t="s">
        <v>50</v>
      </c>
      <c r="E26" s="164" t="s">
        <v>0</v>
      </c>
      <c r="F26" s="164">
        <v>12</v>
      </c>
      <c r="G26" s="202">
        <v>0</v>
      </c>
      <c r="H26" s="154">
        <f t="shared" si="0"/>
        <v>0</v>
      </c>
      <c r="I26" s="88"/>
      <c r="J26" s="208"/>
    </row>
    <row r="27" spans="2:10" ht="15.75" customHeight="1">
      <c r="B27" s="282"/>
      <c r="C27" s="151"/>
      <c r="D27" s="163" t="s">
        <v>62</v>
      </c>
      <c r="E27" s="164" t="s">
        <v>0</v>
      </c>
      <c r="F27" s="164">
        <v>4</v>
      </c>
      <c r="G27" s="202">
        <v>0</v>
      </c>
      <c r="H27" s="154">
        <f t="shared" si="0"/>
        <v>0</v>
      </c>
      <c r="I27" s="88"/>
      <c r="J27" s="208"/>
    </row>
    <row r="28" spans="2:10" ht="15.75" customHeight="1">
      <c r="B28" s="282"/>
      <c r="C28" s="151"/>
      <c r="D28" s="163" t="s">
        <v>37</v>
      </c>
      <c r="E28" s="164" t="s">
        <v>0</v>
      </c>
      <c r="F28" s="164">
        <v>1</v>
      </c>
      <c r="G28" s="202">
        <v>0</v>
      </c>
      <c r="H28" s="154">
        <f t="shared" si="0"/>
        <v>0</v>
      </c>
      <c r="I28" s="88"/>
      <c r="J28" s="208"/>
    </row>
    <row r="29" spans="2:10" ht="15.75" customHeight="1" thickBot="1">
      <c r="B29" s="282"/>
      <c r="C29" s="151"/>
      <c r="D29" s="163" t="s">
        <v>51</v>
      </c>
      <c r="E29" s="164" t="s">
        <v>32</v>
      </c>
      <c r="F29" s="164">
        <v>1</v>
      </c>
      <c r="G29" s="202">
        <v>0</v>
      </c>
      <c r="H29" s="154">
        <f t="shared" si="0"/>
        <v>0</v>
      </c>
      <c r="I29" s="88"/>
      <c r="J29" s="208"/>
    </row>
    <row r="30" spans="2:10" ht="15.75" customHeight="1">
      <c r="B30" s="282"/>
      <c r="C30" s="165"/>
      <c r="D30" s="149" t="s">
        <v>105</v>
      </c>
      <c r="E30" s="149"/>
      <c r="F30" s="149"/>
      <c r="G30" s="149"/>
      <c r="H30" s="150"/>
      <c r="I30" s="88"/>
      <c r="J30" s="208"/>
    </row>
    <row r="31" spans="2:10" ht="15.75" customHeight="1">
      <c r="B31" s="282"/>
      <c r="C31" s="166"/>
      <c r="D31" s="167" t="s">
        <v>106</v>
      </c>
      <c r="E31" s="168" t="s">
        <v>0</v>
      </c>
      <c r="F31" s="168">
        <v>1</v>
      </c>
      <c r="G31" s="202">
        <v>0</v>
      </c>
      <c r="H31" s="169">
        <f>G31*F31</f>
        <v>0</v>
      </c>
      <c r="I31" s="88"/>
      <c r="J31" s="208"/>
    </row>
    <row r="32" spans="2:10" ht="15.75" customHeight="1">
      <c r="B32" s="282"/>
      <c r="C32" s="166"/>
      <c r="D32" s="163" t="s">
        <v>107</v>
      </c>
      <c r="E32" s="168" t="s">
        <v>0</v>
      </c>
      <c r="F32" s="168">
        <v>4</v>
      </c>
      <c r="G32" s="202">
        <v>0</v>
      </c>
      <c r="H32" s="169">
        <f>G32*F32</f>
        <v>0</v>
      </c>
      <c r="I32" s="88"/>
      <c r="J32" s="208"/>
    </row>
    <row r="33" spans="2:10" ht="15.75" customHeight="1" thickBot="1">
      <c r="B33" s="282"/>
      <c r="C33" s="166"/>
      <c r="D33" s="170" t="s">
        <v>108</v>
      </c>
      <c r="E33" s="171" t="s">
        <v>0</v>
      </c>
      <c r="F33" s="172">
        <v>192</v>
      </c>
      <c r="G33" s="202">
        <v>0</v>
      </c>
      <c r="H33" s="173">
        <f>G33*F33</f>
        <v>0</v>
      </c>
      <c r="I33" s="88"/>
      <c r="J33" s="208"/>
    </row>
    <row r="34" spans="2:10" ht="15.75" customHeight="1">
      <c r="B34" s="282"/>
      <c r="C34" s="151"/>
      <c r="D34" s="149" t="s">
        <v>18</v>
      </c>
      <c r="E34" s="149"/>
      <c r="F34" s="149"/>
      <c r="G34" s="149"/>
      <c r="H34" s="150"/>
      <c r="I34" s="88"/>
      <c r="J34" s="208"/>
    </row>
    <row r="35" spans="2:10" ht="15.75" customHeight="1">
      <c r="B35" s="282"/>
      <c r="C35" s="151"/>
      <c r="D35" s="174" t="s">
        <v>19</v>
      </c>
      <c r="E35" s="175" t="s">
        <v>15</v>
      </c>
      <c r="F35" s="176">
        <v>5</v>
      </c>
      <c r="G35" s="177">
        <f>0.05*(H39+H40+H41+H43)</f>
        <v>0</v>
      </c>
      <c r="H35" s="169">
        <f>G35</f>
        <v>0</v>
      </c>
      <c r="I35" s="88"/>
      <c r="J35" s="208"/>
    </row>
    <row r="36" spans="2:10" ht="15.75" customHeight="1" thickBot="1">
      <c r="B36" s="282"/>
      <c r="C36" s="244"/>
      <c r="D36" s="245" t="s">
        <v>20</v>
      </c>
      <c r="E36" s="246" t="s">
        <v>15</v>
      </c>
      <c r="F36" s="247">
        <v>1</v>
      </c>
      <c r="G36" s="248">
        <f>0.01*(H39+H40+H41+H43)</f>
        <v>0</v>
      </c>
      <c r="H36" s="249">
        <f>G36</f>
        <v>0</v>
      </c>
      <c r="I36" s="88"/>
      <c r="J36" s="208"/>
    </row>
    <row r="37" spans="2:10" ht="15.75" customHeight="1">
      <c r="B37" s="282"/>
      <c r="C37" s="179"/>
      <c r="D37" s="180" t="s">
        <v>8</v>
      </c>
      <c r="E37" s="180"/>
      <c r="F37" s="180"/>
      <c r="G37" s="180"/>
      <c r="H37" s="181"/>
      <c r="I37" s="88"/>
      <c r="J37" s="208"/>
    </row>
    <row r="38" spans="2:10" ht="15.75" customHeight="1">
      <c r="B38" s="282"/>
      <c r="C38" s="183"/>
      <c r="D38" s="184" t="s">
        <v>9</v>
      </c>
      <c r="E38" s="185"/>
      <c r="F38" s="185"/>
      <c r="G38" s="185"/>
      <c r="H38" s="186"/>
      <c r="I38" s="88"/>
      <c r="J38" s="208"/>
    </row>
    <row r="39" spans="2:10" ht="15.75" customHeight="1">
      <c r="B39" s="282"/>
      <c r="C39" s="183"/>
      <c r="D39" s="158" t="s">
        <v>72</v>
      </c>
      <c r="E39" s="187" t="s">
        <v>0</v>
      </c>
      <c r="F39" s="188">
        <v>1</v>
      </c>
      <c r="G39" s="202">
        <v>0</v>
      </c>
      <c r="H39" s="169">
        <f>G39</f>
        <v>0</v>
      </c>
      <c r="I39" s="88"/>
      <c r="J39" s="208"/>
    </row>
    <row r="40" spans="2:10" ht="15.75" customHeight="1">
      <c r="B40" s="282"/>
      <c r="C40" s="183"/>
      <c r="D40" s="157" t="s">
        <v>52</v>
      </c>
      <c r="E40" s="187" t="s">
        <v>0</v>
      </c>
      <c r="F40" s="188">
        <v>1</v>
      </c>
      <c r="G40" s="202">
        <v>0</v>
      </c>
      <c r="H40" s="169">
        <f>G40</f>
        <v>0</v>
      </c>
      <c r="I40" s="88"/>
      <c r="J40" s="208"/>
    </row>
    <row r="41" spans="2:10" ht="15.75" customHeight="1">
      <c r="B41" s="282"/>
      <c r="C41" s="183"/>
      <c r="D41" s="157" t="s">
        <v>53</v>
      </c>
      <c r="E41" s="187" t="s">
        <v>0</v>
      </c>
      <c r="F41" s="188">
        <v>1</v>
      </c>
      <c r="G41" s="202">
        <v>0</v>
      </c>
      <c r="H41" s="169">
        <f>G41</f>
        <v>0</v>
      </c>
      <c r="I41" s="88"/>
      <c r="J41" s="208"/>
    </row>
    <row r="42" spans="2:10" ht="15.75" customHeight="1">
      <c r="B42" s="282"/>
      <c r="C42" s="166"/>
      <c r="D42" s="184" t="s">
        <v>11</v>
      </c>
      <c r="E42" s="185"/>
      <c r="F42" s="185"/>
      <c r="G42" s="185"/>
      <c r="H42" s="186"/>
      <c r="I42" s="88"/>
      <c r="J42" s="208"/>
    </row>
    <row r="43" spans="2:10" s="87" customFormat="1" ht="16.5" customHeight="1">
      <c r="B43" s="282"/>
      <c r="C43" s="166"/>
      <c r="D43" s="174" t="s">
        <v>12</v>
      </c>
      <c r="E43" s="175" t="s">
        <v>1</v>
      </c>
      <c r="F43" s="176">
        <v>21</v>
      </c>
      <c r="G43" s="202">
        <v>0</v>
      </c>
      <c r="H43" s="169">
        <f>G43*F43</f>
        <v>0</v>
      </c>
      <c r="I43" s="86"/>
      <c r="J43" s="208"/>
    </row>
    <row r="44" spans="2:10" s="87" customFormat="1" ht="16.5" customHeight="1">
      <c r="B44" s="193"/>
      <c r="C44" s="166"/>
      <c r="D44" s="174" t="s">
        <v>21</v>
      </c>
      <c r="E44" s="175" t="s">
        <v>1</v>
      </c>
      <c r="F44" s="176">
        <v>5</v>
      </c>
      <c r="G44" s="202">
        <v>0</v>
      </c>
      <c r="H44" s="169">
        <f>G44*F44</f>
        <v>0</v>
      </c>
      <c r="I44" s="86"/>
      <c r="J44" s="208"/>
    </row>
    <row r="45" spans="2:10" s="87" customFormat="1" ht="16.5" customHeight="1">
      <c r="B45" s="193"/>
      <c r="C45" s="166"/>
      <c r="D45" s="184" t="s">
        <v>13</v>
      </c>
      <c r="E45" s="185"/>
      <c r="F45" s="185"/>
      <c r="G45" s="185"/>
      <c r="H45" s="186"/>
      <c r="I45" s="86"/>
      <c r="J45" s="208"/>
    </row>
    <row r="46" spans="2:10" s="87" customFormat="1" ht="16.5" customHeight="1">
      <c r="B46" s="193"/>
      <c r="C46" s="151"/>
      <c r="D46" s="158" t="s">
        <v>14</v>
      </c>
      <c r="E46" s="164" t="s">
        <v>15</v>
      </c>
      <c r="F46" s="194">
        <v>2</v>
      </c>
      <c r="G46" s="177">
        <f>0.02*(SUM(H7:H29)+H31)</f>
        <v>0</v>
      </c>
      <c r="H46" s="169">
        <f>G46</f>
        <v>0</v>
      </c>
      <c r="I46" s="86"/>
      <c r="J46" s="208"/>
    </row>
    <row r="47" spans="2:10" s="87" customFormat="1" ht="16.5" customHeight="1" thickBot="1">
      <c r="B47" s="195"/>
      <c r="C47" s="196"/>
      <c r="D47" s="197"/>
      <c r="E47" s="198"/>
      <c r="F47" s="198"/>
      <c r="G47" s="197"/>
      <c r="H47" s="199">
        <f>SUM(H7:H46)</f>
        <v>0</v>
      </c>
      <c r="I47" s="86"/>
      <c r="J47" s="200"/>
    </row>
    <row r="48" spans="2:10" s="87" customFormat="1" ht="16.5" customHeight="1">
      <c r="B48" s="133"/>
      <c r="C48" s="134"/>
      <c r="D48" s="135"/>
      <c r="E48" s="136"/>
      <c r="F48" s="136"/>
      <c r="G48" s="135"/>
      <c r="H48" s="135"/>
      <c r="I48" s="86"/>
      <c r="J48" s="200"/>
    </row>
    <row r="49" spans="2:10" s="87" customFormat="1" ht="16.5" customHeight="1">
      <c r="B49" s="133"/>
      <c r="C49" s="134"/>
      <c r="D49" s="135"/>
      <c r="E49" s="136"/>
      <c r="F49" s="136"/>
      <c r="G49" s="135"/>
      <c r="H49" s="135"/>
      <c r="I49" s="86"/>
      <c r="J49" s="200"/>
    </row>
    <row r="50" spans="2:10" s="87" customFormat="1" ht="16.5" customHeight="1">
      <c r="B50" s="133"/>
      <c r="C50" s="134"/>
      <c r="D50" s="135"/>
      <c r="E50" s="136"/>
      <c r="F50" s="136"/>
      <c r="G50" s="135"/>
      <c r="H50" s="135"/>
      <c r="I50" s="86"/>
      <c r="J50" s="200"/>
    </row>
    <row r="51" spans="2:10" s="87" customFormat="1" ht="16.5" customHeight="1">
      <c r="B51" s="133"/>
      <c r="C51" s="134"/>
      <c r="D51" s="135"/>
      <c r="E51" s="136"/>
      <c r="F51" s="136"/>
      <c r="G51" s="135"/>
      <c r="H51" s="135"/>
      <c r="I51" s="86"/>
      <c r="J51" s="200"/>
    </row>
    <row r="52" spans="2:10" s="87" customFormat="1" ht="16.5" customHeight="1">
      <c r="B52" s="133"/>
      <c r="C52" s="134"/>
      <c r="D52" s="135"/>
      <c r="E52" s="136"/>
      <c r="F52" s="136"/>
      <c r="G52" s="135"/>
      <c r="H52" s="135"/>
      <c r="I52" s="86"/>
      <c r="J52" s="200"/>
    </row>
    <row r="53" spans="2:10" s="87" customFormat="1" ht="16.5" customHeight="1">
      <c r="B53" s="133"/>
      <c r="C53" s="134"/>
      <c r="D53" s="135"/>
      <c r="E53" s="136"/>
      <c r="F53" s="136"/>
      <c r="G53" s="135"/>
      <c r="H53" s="135"/>
      <c r="I53" s="86"/>
      <c r="J53" s="200"/>
    </row>
    <row r="54" spans="2:10" s="87" customFormat="1" ht="16.5" customHeight="1">
      <c r="B54" s="133"/>
      <c r="C54" s="134"/>
      <c r="D54" s="135"/>
      <c r="E54" s="136"/>
      <c r="F54" s="136"/>
      <c r="G54" s="135"/>
      <c r="H54" s="135"/>
      <c r="I54" s="86"/>
      <c r="J54" s="200"/>
    </row>
    <row r="55" spans="2:10" s="87" customFormat="1" ht="16.5" customHeight="1">
      <c r="B55" s="133"/>
      <c r="C55" s="134"/>
      <c r="D55" s="135"/>
      <c r="E55" s="136"/>
      <c r="F55" s="136"/>
      <c r="G55" s="135"/>
      <c r="H55" s="135"/>
      <c r="I55" s="86"/>
      <c r="J55" s="200"/>
    </row>
    <row r="56" spans="2:10" s="87" customFormat="1" ht="16.5" customHeight="1">
      <c r="B56" s="133"/>
      <c r="C56" s="134"/>
      <c r="D56" s="135"/>
      <c r="E56" s="136"/>
      <c r="F56" s="136"/>
      <c r="G56" s="135"/>
      <c r="H56" s="135"/>
      <c r="I56" s="86"/>
      <c r="J56" s="200"/>
    </row>
    <row r="57" spans="2:10" s="87" customFormat="1" ht="16.5" customHeight="1">
      <c r="B57" s="133"/>
      <c r="C57" s="134"/>
      <c r="D57" s="135"/>
      <c r="E57" s="136"/>
      <c r="F57" s="136"/>
      <c r="G57" s="135"/>
      <c r="H57" s="135"/>
      <c r="I57" s="86"/>
      <c r="J57" s="200"/>
    </row>
    <row r="58" spans="2:10" s="87" customFormat="1" ht="16.5" customHeight="1">
      <c r="B58" s="133"/>
      <c r="C58" s="134"/>
      <c r="D58" s="135"/>
      <c r="E58" s="136"/>
      <c r="F58" s="136"/>
      <c r="G58" s="135"/>
      <c r="H58" s="135"/>
      <c r="I58" s="86"/>
      <c r="J58" s="200"/>
    </row>
    <row r="59" spans="2:10" s="87" customFormat="1" ht="16.5" customHeight="1">
      <c r="B59" s="133"/>
      <c r="C59" s="134"/>
      <c r="D59" s="135"/>
      <c r="E59" s="136"/>
      <c r="F59" s="136"/>
      <c r="G59" s="135"/>
      <c r="H59" s="135"/>
      <c r="I59" s="86"/>
      <c r="J59" s="200"/>
    </row>
    <row r="60" spans="2:10" s="87" customFormat="1" ht="16.5" customHeight="1">
      <c r="B60" s="133"/>
      <c r="C60" s="134"/>
      <c r="D60" s="135"/>
      <c r="E60" s="136"/>
      <c r="F60" s="136"/>
      <c r="G60" s="135"/>
      <c r="H60" s="135"/>
      <c r="I60" s="86"/>
      <c r="J60" s="200"/>
    </row>
    <row r="61" spans="2:10" s="87" customFormat="1" ht="16.5" customHeight="1">
      <c r="B61" s="133"/>
      <c r="C61" s="134"/>
      <c r="D61" s="135"/>
      <c r="E61" s="136"/>
      <c r="F61" s="136"/>
      <c r="G61" s="135"/>
      <c r="H61" s="135"/>
      <c r="I61" s="86"/>
      <c r="J61" s="200"/>
    </row>
    <row r="62" spans="2:10" s="87" customFormat="1" ht="16.5" customHeight="1">
      <c r="B62" s="133"/>
      <c r="C62" s="134"/>
      <c r="D62" s="135"/>
      <c r="E62" s="136"/>
      <c r="F62" s="136"/>
      <c r="G62" s="135"/>
      <c r="H62" s="135"/>
      <c r="I62" s="86"/>
      <c r="J62" s="200"/>
    </row>
    <row r="63" spans="2:10" s="87" customFormat="1" ht="16.5" customHeight="1">
      <c r="B63" s="133"/>
      <c r="C63" s="134"/>
      <c r="D63" s="135"/>
      <c r="E63" s="136"/>
      <c r="F63" s="136"/>
      <c r="G63" s="135"/>
      <c r="H63" s="135"/>
      <c r="I63" s="86"/>
      <c r="J63" s="200"/>
    </row>
    <row r="64" spans="2:10" s="87" customFormat="1" ht="16.5" customHeight="1">
      <c r="B64" s="133"/>
      <c r="C64" s="134"/>
      <c r="D64" s="135"/>
      <c r="E64" s="136"/>
      <c r="F64" s="136"/>
      <c r="G64" s="135"/>
      <c r="H64" s="135"/>
      <c r="I64" s="86"/>
      <c r="J64" s="200"/>
    </row>
    <row r="65" spans="2:10" s="87" customFormat="1" ht="16.5" customHeight="1">
      <c r="B65" s="133"/>
      <c r="C65" s="134"/>
      <c r="D65" s="135"/>
      <c r="E65" s="136"/>
      <c r="F65" s="136"/>
      <c r="G65" s="135"/>
      <c r="H65" s="135"/>
      <c r="I65" s="86"/>
      <c r="J65" s="200"/>
    </row>
    <row r="66" spans="2:10" s="87" customFormat="1" ht="16.5" customHeight="1">
      <c r="B66" s="133"/>
      <c r="C66" s="134"/>
      <c r="D66" s="135"/>
      <c r="E66" s="136"/>
      <c r="F66" s="136"/>
      <c r="G66" s="135"/>
      <c r="H66" s="135"/>
      <c r="I66" s="86"/>
      <c r="J66" s="200"/>
    </row>
    <row r="67" spans="2:10" s="87" customFormat="1" ht="16.5" customHeight="1">
      <c r="B67" s="133"/>
      <c r="C67" s="134"/>
      <c r="D67" s="135"/>
      <c r="E67" s="136"/>
      <c r="F67" s="136"/>
      <c r="G67" s="135"/>
      <c r="H67" s="135"/>
      <c r="I67" s="86"/>
      <c r="J67" s="200"/>
    </row>
    <row r="68" spans="2:10" s="87" customFormat="1" ht="16.5" customHeight="1">
      <c r="B68" s="133"/>
      <c r="C68" s="134"/>
      <c r="D68" s="135"/>
      <c r="E68" s="136"/>
      <c r="F68" s="136"/>
      <c r="G68" s="135"/>
      <c r="H68" s="135"/>
      <c r="I68" s="86"/>
      <c r="J68" s="200"/>
    </row>
    <row r="69" spans="2:10" s="87" customFormat="1" ht="16.5" customHeight="1">
      <c r="B69" s="133"/>
      <c r="C69" s="134"/>
      <c r="D69" s="135"/>
      <c r="E69" s="136"/>
      <c r="F69" s="136"/>
      <c r="G69" s="135"/>
      <c r="H69" s="135"/>
      <c r="I69" s="86"/>
      <c r="J69" s="200"/>
    </row>
    <row r="70" spans="2:10" s="87" customFormat="1" ht="16.5" customHeight="1">
      <c r="B70" s="133"/>
      <c r="C70" s="134"/>
      <c r="D70" s="135"/>
      <c r="E70" s="136"/>
      <c r="F70" s="136"/>
      <c r="G70" s="135"/>
      <c r="H70" s="135"/>
      <c r="I70" s="86"/>
      <c r="J70" s="200"/>
    </row>
    <row r="71" spans="2:10" s="87" customFormat="1" ht="16.5" customHeight="1">
      <c r="B71" s="133"/>
      <c r="C71" s="134"/>
      <c r="D71" s="135"/>
      <c r="E71" s="136"/>
      <c r="F71" s="136"/>
      <c r="G71" s="135"/>
      <c r="H71" s="135"/>
      <c r="I71" s="86"/>
      <c r="J71" s="200"/>
    </row>
    <row r="72" spans="2:10" s="87" customFormat="1" ht="16.5" customHeight="1">
      <c r="B72" s="133"/>
      <c r="C72" s="134"/>
      <c r="D72" s="135"/>
      <c r="E72" s="136"/>
      <c r="F72" s="136"/>
      <c r="G72" s="135"/>
      <c r="H72" s="135"/>
      <c r="I72" s="86"/>
      <c r="J72" s="200"/>
    </row>
    <row r="73" spans="2:10" s="87" customFormat="1" ht="16.5" customHeight="1">
      <c r="B73" s="133"/>
      <c r="C73" s="134"/>
      <c r="D73" s="135"/>
      <c r="E73" s="136"/>
      <c r="F73" s="136"/>
      <c r="G73" s="135"/>
      <c r="H73" s="135"/>
      <c r="I73" s="86"/>
      <c r="J73" s="200"/>
    </row>
    <row r="74" spans="2:10" s="87" customFormat="1" ht="16.5" customHeight="1">
      <c r="B74" s="133"/>
      <c r="C74" s="134"/>
      <c r="D74" s="135"/>
      <c r="E74" s="136"/>
      <c r="F74" s="136"/>
      <c r="G74" s="135"/>
      <c r="H74" s="135"/>
      <c r="I74" s="86"/>
      <c r="J74" s="200"/>
    </row>
    <row r="75" spans="2:10" s="87" customFormat="1" ht="16.5" customHeight="1">
      <c r="B75" s="133"/>
      <c r="C75" s="134"/>
      <c r="D75" s="135"/>
      <c r="E75" s="136"/>
      <c r="F75" s="136"/>
      <c r="G75" s="135"/>
      <c r="H75" s="135"/>
      <c r="I75" s="86"/>
      <c r="J75" s="200"/>
    </row>
    <row r="76" spans="2:10" s="87" customFormat="1" ht="16.5" customHeight="1">
      <c r="B76" s="133"/>
      <c r="C76" s="134"/>
      <c r="D76" s="135"/>
      <c r="E76" s="136"/>
      <c r="F76" s="136"/>
      <c r="G76" s="135"/>
      <c r="H76" s="135"/>
      <c r="I76" s="86"/>
      <c r="J76" s="200"/>
    </row>
    <row r="77" spans="2:10" s="87" customFormat="1" ht="16.5" customHeight="1">
      <c r="B77" s="133"/>
      <c r="C77" s="134"/>
      <c r="D77" s="135"/>
      <c r="E77" s="136"/>
      <c r="F77" s="136"/>
      <c r="G77" s="135"/>
      <c r="H77" s="135"/>
      <c r="I77" s="86"/>
      <c r="J77" s="200"/>
    </row>
    <row r="78" spans="2:10" s="87" customFormat="1" ht="16.5" customHeight="1">
      <c r="B78" s="133"/>
      <c r="C78" s="134"/>
      <c r="D78" s="135"/>
      <c r="E78" s="136"/>
      <c r="F78" s="136"/>
      <c r="G78" s="135"/>
      <c r="H78" s="135"/>
      <c r="I78" s="86"/>
      <c r="J78" s="200"/>
    </row>
    <row r="79" spans="2:10" s="87" customFormat="1" ht="16.5" customHeight="1">
      <c r="B79" s="133"/>
      <c r="C79" s="134"/>
      <c r="D79" s="135"/>
      <c r="E79" s="136"/>
      <c r="F79" s="136"/>
      <c r="G79" s="135"/>
      <c r="H79" s="135"/>
      <c r="I79" s="86"/>
      <c r="J79" s="200"/>
    </row>
    <row r="80" spans="2:10" s="87" customFormat="1" ht="16.5" customHeight="1">
      <c r="B80" s="133"/>
      <c r="C80" s="134"/>
      <c r="D80" s="135"/>
      <c r="E80" s="136"/>
      <c r="F80" s="136"/>
      <c r="G80" s="135"/>
      <c r="H80" s="135"/>
      <c r="I80" s="86"/>
      <c r="J80" s="200"/>
    </row>
    <row r="81" spans="2:10" s="87" customFormat="1" ht="16.5" customHeight="1">
      <c r="B81" s="133"/>
      <c r="C81" s="134"/>
      <c r="D81" s="135"/>
      <c r="E81" s="136"/>
      <c r="F81" s="136"/>
      <c r="G81" s="135"/>
      <c r="H81" s="135"/>
      <c r="I81" s="86"/>
      <c r="J81" s="200"/>
    </row>
    <row r="82" spans="2:10" s="87" customFormat="1" ht="16.5" customHeight="1">
      <c r="B82" s="133"/>
      <c r="C82" s="134"/>
      <c r="D82" s="135"/>
      <c r="E82" s="136"/>
      <c r="F82" s="136"/>
      <c r="G82" s="135"/>
      <c r="H82" s="135"/>
      <c r="I82" s="86"/>
      <c r="J82" s="200"/>
    </row>
    <row r="83" spans="2:10" s="87" customFormat="1" ht="16.5" customHeight="1">
      <c r="B83" s="133"/>
      <c r="C83" s="134"/>
      <c r="D83" s="135"/>
      <c r="E83" s="136"/>
      <c r="F83" s="136"/>
      <c r="G83" s="135"/>
      <c r="H83" s="135"/>
      <c r="I83" s="86"/>
      <c r="J83" s="200"/>
    </row>
    <row r="84" spans="2:10" s="87" customFormat="1" ht="16.5" customHeight="1">
      <c r="B84" s="133"/>
      <c r="C84" s="134"/>
      <c r="D84" s="135"/>
      <c r="E84" s="136"/>
      <c r="F84" s="136"/>
      <c r="G84" s="135"/>
      <c r="H84" s="135"/>
      <c r="I84" s="86"/>
      <c r="J84" s="200"/>
    </row>
    <row r="85" spans="2:10" s="87" customFormat="1" ht="16.5" customHeight="1">
      <c r="B85" s="133"/>
      <c r="C85" s="134"/>
      <c r="D85" s="135"/>
      <c r="E85" s="136"/>
      <c r="F85" s="136"/>
      <c r="G85" s="135"/>
      <c r="H85" s="135"/>
      <c r="I85" s="86"/>
      <c r="J85" s="200"/>
    </row>
    <row r="86" spans="2:10" s="87" customFormat="1" ht="16.5" customHeight="1">
      <c r="B86" s="133"/>
      <c r="C86" s="134"/>
      <c r="D86" s="135"/>
      <c r="E86" s="136"/>
      <c r="F86" s="136"/>
      <c r="G86" s="135"/>
      <c r="H86" s="135"/>
      <c r="I86" s="86"/>
      <c r="J86" s="200"/>
    </row>
    <row r="87" spans="2:10" s="87" customFormat="1" ht="16.5" customHeight="1">
      <c r="B87" s="133"/>
      <c r="C87" s="134"/>
      <c r="D87" s="135"/>
      <c r="E87" s="136"/>
      <c r="F87" s="136"/>
      <c r="G87" s="135"/>
      <c r="H87" s="135"/>
      <c r="I87" s="86"/>
      <c r="J87" s="200"/>
    </row>
    <row r="88" spans="2:10" s="87" customFormat="1" ht="16.5" customHeight="1">
      <c r="B88" s="133"/>
      <c r="C88" s="134"/>
      <c r="D88" s="135"/>
      <c r="E88" s="136"/>
      <c r="F88" s="136"/>
      <c r="G88" s="135"/>
      <c r="H88" s="135"/>
      <c r="I88" s="86"/>
      <c r="J88" s="200"/>
    </row>
    <row r="89" spans="2:10" s="87" customFormat="1" ht="16.5" customHeight="1">
      <c r="B89" s="133"/>
      <c r="C89" s="134"/>
      <c r="D89" s="135"/>
      <c r="E89" s="136"/>
      <c r="F89" s="136"/>
      <c r="G89" s="135"/>
      <c r="H89" s="135"/>
      <c r="I89" s="86"/>
      <c r="J89" s="200"/>
    </row>
    <row r="90" spans="2:10" s="87" customFormat="1" ht="16.5" customHeight="1">
      <c r="B90" s="133"/>
      <c r="C90" s="134"/>
      <c r="D90" s="135"/>
      <c r="E90" s="136"/>
      <c r="F90" s="136"/>
      <c r="G90" s="135"/>
      <c r="H90" s="135"/>
      <c r="I90" s="86"/>
      <c r="J90" s="200"/>
    </row>
    <row r="91" spans="2:10" s="87" customFormat="1" ht="16.5" customHeight="1">
      <c r="B91" s="133"/>
      <c r="C91" s="134"/>
      <c r="D91" s="135"/>
      <c r="E91" s="136"/>
      <c r="F91" s="136"/>
      <c r="G91" s="135"/>
      <c r="H91" s="135"/>
      <c r="I91" s="86"/>
      <c r="J91" s="200"/>
    </row>
    <row r="92" spans="2:10" s="87" customFormat="1" ht="16.5" customHeight="1">
      <c r="B92" s="133"/>
      <c r="C92" s="134"/>
      <c r="D92" s="135"/>
      <c r="E92" s="136"/>
      <c r="F92" s="136"/>
      <c r="G92" s="135"/>
      <c r="H92" s="135"/>
      <c r="I92" s="86"/>
      <c r="J92" s="200"/>
    </row>
    <row r="93" spans="2:10" s="87" customFormat="1" ht="16.5" customHeight="1">
      <c r="B93" s="133"/>
      <c r="C93" s="134"/>
      <c r="D93" s="135"/>
      <c r="E93" s="136"/>
      <c r="F93" s="136"/>
      <c r="G93" s="135"/>
      <c r="H93" s="135"/>
      <c r="I93" s="86"/>
      <c r="J93" s="200"/>
    </row>
    <row r="94" spans="2:10" s="87" customFormat="1" ht="16.5" customHeight="1">
      <c r="B94" s="133"/>
      <c r="C94" s="134"/>
      <c r="D94" s="135"/>
      <c r="E94" s="136"/>
      <c r="F94" s="136"/>
      <c r="G94" s="135"/>
      <c r="H94" s="135"/>
      <c r="I94" s="86"/>
      <c r="J94" s="200"/>
    </row>
    <row r="95" spans="2:10" s="87" customFormat="1" ht="16.5" customHeight="1">
      <c r="B95" s="133"/>
      <c r="C95" s="134"/>
      <c r="D95" s="135"/>
      <c r="E95" s="136"/>
      <c r="F95" s="136"/>
      <c r="G95" s="135"/>
      <c r="H95" s="135"/>
      <c r="I95" s="86"/>
      <c r="J95" s="200"/>
    </row>
    <row r="96" spans="2:10" s="87" customFormat="1" ht="16.5" customHeight="1">
      <c r="B96" s="133"/>
      <c r="C96" s="134"/>
      <c r="D96" s="135"/>
      <c r="E96" s="136"/>
      <c r="F96" s="136"/>
      <c r="G96" s="135"/>
      <c r="H96" s="135"/>
      <c r="I96" s="86"/>
      <c r="J96" s="200"/>
    </row>
    <row r="97" spans="2:10" s="87" customFormat="1" ht="16.5" customHeight="1">
      <c r="B97" s="133"/>
      <c r="C97" s="134"/>
      <c r="D97" s="135"/>
      <c r="E97" s="136"/>
      <c r="F97" s="136"/>
      <c r="G97" s="135"/>
      <c r="H97" s="135"/>
      <c r="I97" s="86"/>
      <c r="J97" s="200"/>
    </row>
    <row r="98" spans="2:10" s="87" customFormat="1" ht="16.5" customHeight="1">
      <c r="B98" s="133"/>
      <c r="C98" s="134"/>
      <c r="D98" s="135"/>
      <c r="E98" s="136"/>
      <c r="F98" s="136"/>
      <c r="G98" s="135"/>
      <c r="H98" s="135"/>
      <c r="I98" s="86"/>
      <c r="J98" s="200"/>
    </row>
    <row r="99" spans="2:10" s="87" customFormat="1" ht="16.5" customHeight="1">
      <c r="B99" s="133"/>
      <c r="C99" s="134"/>
      <c r="D99" s="135"/>
      <c r="E99" s="136"/>
      <c r="F99" s="136"/>
      <c r="G99" s="135"/>
      <c r="H99" s="135"/>
      <c r="I99" s="86"/>
      <c r="J99" s="200"/>
    </row>
    <row r="100" spans="2:10" s="87" customFormat="1" ht="16.5" customHeight="1">
      <c r="B100" s="133"/>
      <c r="C100" s="134"/>
      <c r="D100" s="135"/>
      <c r="E100" s="136"/>
      <c r="F100" s="136"/>
      <c r="G100" s="135"/>
      <c r="H100" s="135"/>
      <c r="I100" s="86"/>
      <c r="J100" s="200"/>
    </row>
    <row r="101" spans="2:10" s="87" customFormat="1" ht="16.5" customHeight="1">
      <c r="B101" s="133"/>
      <c r="C101" s="134"/>
      <c r="D101" s="135"/>
      <c r="E101" s="136"/>
      <c r="F101" s="136"/>
      <c r="G101" s="135"/>
      <c r="H101" s="135"/>
      <c r="I101" s="86"/>
      <c r="J101" s="200"/>
    </row>
    <row r="102" spans="2:10" s="87" customFormat="1" ht="16.5" customHeight="1">
      <c r="B102" s="133"/>
      <c r="C102" s="134"/>
      <c r="D102" s="135"/>
      <c r="E102" s="136"/>
      <c r="F102" s="136"/>
      <c r="G102" s="135"/>
      <c r="H102" s="135"/>
      <c r="I102" s="86"/>
      <c r="J102" s="200"/>
    </row>
    <row r="103" spans="2:10" s="87" customFormat="1" ht="16.5" customHeight="1">
      <c r="B103" s="133"/>
      <c r="C103" s="134"/>
      <c r="D103" s="135"/>
      <c r="E103" s="136"/>
      <c r="F103" s="136"/>
      <c r="G103" s="135"/>
      <c r="H103" s="135"/>
      <c r="I103" s="86"/>
      <c r="J103" s="200"/>
    </row>
    <row r="104" spans="2:10" s="87" customFormat="1" ht="16.5" customHeight="1">
      <c r="B104" s="133"/>
      <c r="C104" s="134"/>
      <c r="D104" s="135"/>
      <c r="E104" s="136"/>
      <c r="F104" s="136"/>
      <c r="G104" s="135"/>
      <c r="H104" s="135"/>
      <c r="I104" s="86"/>
      <c r="J104" s="200"/>
    </row>
    <row r="105" spans="2:10" s="87" customFormat="1" ht="16.5" customHeight="1">
      <c r="B105" s="133"/>
      <c r="C105" s="134"/>
      <c r="D105" s="135"/>
      <c r="E105" s="136"/>
      <c r="F105" s="136"/>
      <c r="G105" s="135"/>
      <c r="H105" s="135"/>
      <c r="I105" s="86"/>
      <c r="J105" s="200"/>
    </row>
    <row r="106" spans="2:10" s="87" customFormat="1" ht="16.5" customHeight="1">
      <c r="B106" s="133"/>
      <c r="C106" s="134"/>
      <c r="D106" s="135"/>
      <c r="E106" s="136"/>
      <c r="F106" s="136"/>
      <c r="G106" s="135"/>
      <c r="H106" s="135"/>
      <c r="I106" s="86"/>
      <c r="J106" s="200"/>
    </row>
    <row r="107" spans="2:10" s="87" customFormat="1" ht="16.5" customHeight="1">
      <c r="B107" s="133"/>
      <c r="C107" s="134"/>
      <c r="D107" s="135"/>
      <c r="E107" s="136"/>
      <c r="F107" s="136"/>
      <c r="G107" s="135"/>
      <c r="H107" s="135"/>
      <c r="I107" s="86"/>
      <c r="J107" s="200"/>
    </row>
    <row r="108" spans="2:10" s="87" customFormat="1" ht="16.5" customHeight="1">
      <c r="B108" s="133"/>
      <c r="C108" s="134"/>
      <c r="D108" s="135"/>
      <c r="E108" s="136"/>
      <c r="F108" s="136"/>
      <c r="G108" s="135"/>
      <c r="H108" s="135"/>
      <c r="I108" s="86"/>
      <c r="J108" s="200"/>
    </row>
    <row r="109" spans="2:10" s="87" customFormat="1" ht="16.5" customHeight="1">
      <c r="B109" s="133"/>
      <c r="C109" s="134"/>
      <c r="D109" s="135"/>
      <c r="E109" s="136"/>
      <c r="F109" s="136"/>
      <c r="G109" s="135"/>
      <c r="H109" s="135"/>
      <c r="I109" s="86"/>
      <c r="J109" s="200"/>
    </row>
    <row r="110" spans="2:10" s="87" customFormat="1" ht="16.5" customHeight="1">
      <c r="B110" s="133"/>
      <c r="C110" s="134"/>
      <c r="D110" s="135"/>
      <c r="E110" s="136"/>
      <c r="F110" s="136"/>
      <c r="G110" s="135"/>
      <c r="H110" s="135"/>
      <c r="I110" s="86"/>
      <c r="J110" s="200"/>
    </row>
    <row r="111" spans="2:10" s="87" customFormat="1" ht="16.5" customHeight="1">
      <c r="B111" s="133"/>
      <c r="C111" s="134"/>
      <c r="D111" s="135"/>
      <c r="E111" s="136"/>
      <c r="F111" s="136"/>
      <c r="G111" s="135"/>
      <c r="H111" s="135"/>
      <c r="I111" s="86"/>
      <c r="J111" s="200"/>
    </row>
    <row r="112" spans="2:10" s="87" customFormat="1" ht="16.5" customHeight="1">
      <c r="B112" s="133"/>
      <c r="C112" s="134"/>
      <c r="D112" s="135"/>
      <c r="E112" s="136"/>
      <c r="F112" s="136"/>
      <c r="G112" s="135"/>
      <c r="H112" s="135"/>
      <c r="I112" s="86"/>
      <c r="J112" s="200"/>
    </row>
    <row r="113" spans="2:10" s="87" customFormat="1" ht="16.5" customHeight="1">
      <c r="B113" s="133"/>
      <c r="C113" s="134"/>
      <c r="D113" s="135"/>
      <c r="E113" s="136"/>
      <c r="F113" s="136"/>
      <c r="G113" s="135"/>
      <c r="H113" s="135"/>
      <c r="I113" s="86"/>
      <c r="J113" s="200"/>
    </row>
    <row r="114" spans="2:10" s="87" customFormat="1" ht="16.5" customHeight="1">
      <c r="B114" s="133"/>
      <c r="C114" s="134"/>
      <c r="D114" s="135"/>
      <c r="E114" s="136"/>
      <c r="F114" s="136"/>
      <c r="G114" s="135"/>
      <c r="H114" s="135"/>
      <c r="I114" s="86"/>
      <c r="J114" s="200"/>
    </row>
    <row r="115" spans="2:10" s="87" customFormat="1" ht="16.5" customHeight="1">
      <c r="B115" s="133"/>
      <c r="C115" s="134"/>
      <c r="D115" s="135"/>
      <c r="E115" s="136"/>
      <c r="F115" s="136"/>
      <c r="G115" s="135"/>
      <c r="H115" s="135"/>
      <c r="I115" s="86"/>
      <c r="J115" s="200"/>
    </row>
    <row r="116" spans="2:10" s="87" customFormat="1" ht="16.5" customHeight="1">
      <c r="B116" s="133"/>
      <c r="C116" s="134"/>
      <c r="D116" s="135"/>
      <c r="E116" s="136"/>
      <c r="F116" s="136"/>
      <c r="G116" s="135"/>
      <c r="H116" s="135"/>
      <c r="I116" s="86"/>
      <c r="J116" s="200"/>
    </row>
    <row r="117" spans="2:10" s="87" customFormat="1" ht="16.5" customHeight="1">
      <c r="B117" s="133"/>
      <c r="C117" s="134"/>
      <c r="D117" s="135"/>
      <c r="E117" s="136"/>
      <c r="F117" s="136"/>
      <c r="G117" s="135"/>
      <c r="H117" s="135"/>
      <c r="I117" s="86"/>
      <c r="J117" s="200"/>
    </row>
    <row r="118" spans="2:10" s="87" customFormat="1" ht="16.5" customHeight="1">
      <c r="B118" s="133"/>
      <c r="C118" s="134"/>
      <c r="D118" s="135"/>
      <c r="E118" s="136"/>
      <c r="F118" s="136"/>
      <c r="G118" s="135"/>
      <c r="H118" s="135"/>
      <c r="I118" s="86"/>
      <c r="J118" s="200"/>
    </row>
    <row r="119" spans="2:10" s="87" customFormat="1" ht="16.5" customHeight="1">
      <c r="B119" s="133"/>
      <c r="C119" s="134"/>
      <c r="D119" s="135"/>
      <c r="E119" s="136"/>
      <c r="F119" s="136"/>
      <c r="G119" s="135"/>
      <c r="H119" s="135"/>
      <c r="I119" s="86"/>
      <c r="J119" s="200"/>
    </row>
    <row r="120" spans="2:10" s="87" customFormat="1" ht="16.5" customHeight="1">
      <c r="B120" s="133"/>
      <c r="C120" s="134"/>
      <c r="D120" s="135"/>
      <c r="E120" s="136"/>
      <c r="F120" s="136"/>
      <c r="G120" s="135"/>
      <c r="H120" s="135"/>
      <c r="I120" s="86"/>
      <c r="J120" s="200"/>
    </row>
    <row r="121" spans="2:10" s="87" customFormat="1" ht="16.5" customHeight="1">
      <c r="B121" s="133"/>
      <c r="C121" s="134"/>
      <c r="D121" s="135"/>
      <c r="E121" s="136"/>
      <c r="F121" s="136"/>
      <c r="G121" s="135"/>
      <c r="H121" s="135"/>
      <c r="I121" s="86"/>
      <c r="J121" s="200"/>
    </row>
    <row r="122" spans="2:10" s="87" customFormat="1" ht="16.5" customHeight="1">
      <c r="B122" s="133"/>
      <c r="C122" s="134"/>
      <c r="D122" s="135"/>
      <c r="E122" s="136"/>
      <c r="F122" s="136"/>
      <c r="G122" s="135"/>
      <c r="H122" s="135"/>
      <c r="I122" s="86"/>
      <c r="J122" s="200"/>
    </row>
    <row r="123" spans="2:10" s="87" customFormat="1" ht="16.5" customHeight="1">
      <c r="B123" s="133"/>
      <c r="C123" s="134"/>
      <c r="D123" s="135"/>
      <c r="E123" s="136"/>
      <c r="F123" s="136"/>
      <c r="G123" s="135"/>
      <c r="H123" s="135"/>
      <c r="I123" s="86"/>
      <c r="J123" s="200"/>
    </row>
    <row r="124" spans="2:10" s="87" customFormat="1" ht="16.5" customHeight="1">
      <c r="B124" s="133"/>
      <c r="C124" s="134"/>
      <c r="D124" s="135"/>
      <c r="E124" s="136"/>
      <c r="F124" s="136"/>
      <c r="G124" s="135"/>
      <c r="H124" s="135"/>
      <c r="I124" s="86"/>
      <c r="J124" s="200"/>
    </row>
    <row r="125" spans="2:10" s="87" customFormat="1" ht="16.5" customHeight="1">
      <c r="B125" s="133"/>
      <c r="C125" s="134"/>
      <c r="D125" s="135"/>
      <c r="E125" s="136"/>
      <c r="F125" s="136"/>
      <c r="G125" s="135"/>
      <c r="H125" s="135"/>
      <c r="I125" s="86"/>
      <c r="J125" s="200"/>
    </row>
    <row r="126" spans="2:10" s="87" customFormat="1" ht="16.5" customHeight="1">
      <c r="B126" s="133"/>
      <c r="C126" s="134"/>
      <c r="D126" s="135"/>
      <c r="E126" s="136"/>
      <c r="F126" s="136"/>
      <c r="G126" s="135"/>
      <c r="H126" s="135"/>
      <c r="I126" s="86"/>
      <c r="J126" s="200"/>
    </row>
    <row r="127" spans="2:10" s="87" customFormat="1" ht="16.5" customHeight="1">
      <c r="B127" s="133"/>
      <c r="C127" s="134"/>
      <c r="D127" s="135"/>
      <c r="E127" s="136"/>
      <c r="F127" s="136"/>
      <c r="G127" s="135"/>
      <c r="H127" s="135"/>
      <c r="I127" s="86"/>
      <c r="J127" s="200"/>
    </row>
    <row r="128" spans="2:10" s="87" customFormat="1" ht="16.5" customHeight="1">
      <c r="B128" s="133"/>
      <c r="C128" s="134"/>
      <c r="D128" s="135"/>
      <c r="E128" s="136"/>
      <c r="F128" s="136"/>
      <c r="G128" s="135"/>
      <c r="H128" s="135"/>
      <c r="I128" s="86"/>
      <c r="J128" s="200"/>
    </row>
    <row r="129" spans="2:10" s="87" customFormat="1" ht="16.5" customHeight="1">
      <c r="B129" s="133"/>
      <c r="C129" s="134"/>
      <c r="D129" s="135"/>
      <c r="E129" s="136"/>
      <c r="F129" s="136"/>
      <c r="G129" s="135"/>
      <c r="H129" s="135"/>
      <c r="I129" s="86"/>
      <c r="J129" s="200"/>
    </row>
    <row r="130" spans="2:10" s="87" customFormat="1" ht="16.5" customHeight="1">
      <c r="B130" s="133"/>
      <c r="C130" s="134"/>
      <c r="D130" s="135"/>
      <c r="E130" s="136"/>
      <c r="F130" s="136"/>
      <c r="G130" s="135"/>
      <c r="H130" s="135"/>
      <c r="I130" s="86"/>
      <c r="J130" s="200"/>
    </row>
    <row r="131" spans="2:10" s="87" customFormat="1" ht="16.5" customHeight="1">
      <c r="B131" s="133"/>
      <c r="C131" s="134"/>
      <c r="D131" s="135"/>
      <c r="E131" s="136"/>
      <c r="F131" s="136"/>
      <c r="G131" s="135"/>
      <c r="H131" s="135"/>
      <c r="I131" s="86"/>
      <c r="J131" s="200"/>
    </row>
    <row r="132" spans="2:10" s="87" customFormat="1" ht="16.5" customHeight="1">
      <c r="B132" s="133"/>
      <c r="C132" s="134"/>
      <c r="D132" s="135"/>
      <c r="E132" s="136"/>
      <c r="F132" s="136"/>
      <c r="G132" s="135"/>
      <c r="H132" s="135"/>
      <c r="I132" s="86"/>
      <c r="J132" s="200"/>
    </row>
    <row r="133" spans="2:10" s="87" customFormat="1" ht="16.5" customHeight="1">
      <c r="B133" s="133"/>
      <c r="C133" s="134"/>
      <c r="D133" s="135"/>
      <c r="E133" s="136"/>
      <c r="F133" s="136"/>
      <c r="G133" s="135"/>
      <c r="H133" s="135"/>
      <c r="I133" s="86"/>
      <c r="J133" s="200"/>
    </row>
    <row r="134" spans="2:10" s="87" customFormat="1" ht="16.5" customHeight="1">
      <c r="B134" s="133"/>
      <c r="C134" s="134"/>
      <c r="D134" s="135"/>
      <c r="E134" s="136"/>
      <c r="F134" s="136"/>
      <c r="G134" s="135"/>
      <c r="H134" s="135"/>
      <c r="I134" s="86"/>
      <c r="J134" s="200"/>
    </row>
    <row r="135" spans="2:10" s="87" customFormat="1" ht="16.5" customHeight="1">
      <c r="B135" s="133"/>
      <c r="C135" s="77"/>
      <c r="D135" s="77"/>
      <c r="E135" s="77"/>
      <c r="F135" s="77"/>
      <c r="G135" s="77"/>
      <c r="H135" s="77"/>
      <c r="I135" s="86"/>
      <c r="J135" s="200"/>
    </row>
    <row r="136" spans="2:10" s="87" customFormat="1" ht="16.5" customHeight="1">
      <c r="B136" s="133"/>
      <c r="C136" s="77"/>
      <c r="D136" s="77"/>
      <c r="E136" s="77"/>
      <c r="F136" s="77"/>
      <c r="G136" s="77"/>
      <c r="H136" s="77"/>
      <c r="I136" s="86"/>
      <c r="J136" s="200"/>
    </row>
    <row r="137" spans="2:10" s="87" customFormat="1" ht="16.5" customHeight="1">
      <c r="B137" s="133"/>
      <c r="C137" s="77"/>
      <c r="D137" s="77"/>
      <c r="E137" s="77"/>
      <c r="F137" s="77"/>
      <c r="G137" s="77"/>
      <c r="H137" s="77"/>
      <c r="I137" s="86"/>
      <c r="J137" s="200"/>
    </row>
    <row r="138" spans="2:10" s="87" customFormat="1" ht="16.5" customHeight="1">
      <c r="B138" s="133"/>
      <c r="C138" s="77"/>
      <c r="D138" s="77"/>
      <c r="E138" s="77"/>
      <c r="F138" s="77"/>
      <c r="G138" s="77"/>
      <c r="H138" s="77"/>
      <c r="I138" s="86"/>
      <c r="J138" s="200"/>
    </row>
    <row r="139" spans="2:10" s="87" customFormat="1" ht="16.5" customHeight="1">
      <c r="B139" s="133"/>
      <c r="C139" s="77"/>
      <c r="D139" s="77"/>
      <c r="E139" s="77"/>
      <c r="F139" s="77"/>
      <c r="G139" s="77"/>
      <c r="H139" s="77"/>
      <c r="I139" s="86"/>
      <c r="J139" s="200"/>
    </row>
    <row r="140" spans="2:10" s="87" customFormat="1" ht="16.5" customHeight="1">
      <c r="B140" s="133"/>
      <c r="C140" s="77"/>
      <c r="D140" s="77"/>
      <c r="E140" s="77"/>
      <c r="F140" s="77"/>
      <c r="G140" s="77"/>
      <c r="H140" s="77"/>
      <c r="I140" s="86"/>
      <c r="J140" s="200"/>
    </row>
    <row r="141" spans="2:10" s="87" customFormat="1" ht="16.5" customHeight="1">
      <c r="B141" s="133"/>
      <c r="C141" s="77"/>
      <c r="D141" s="77"/>
      <c r="E141" s="77"/>
      <c r="F141" s="77"/>
      <c r="G141" s="77"/>
      <c r="H141" s="77"/>
      <c r="I141" s="86"/>
      <c r="J141" s="200"/>
    </row>
    <row r="142" spans="2:10" s="87" customFormat="1" ht="16.5" customHeight="1">
      <c r="B142" s="133"/>
      <c r="C142" s="77"/>
      <c r="D142" s="77"/>
      <c r="E142" s="77"/>
      <c r="F142" s="77"/>
      <c r="G142" s="77"/>
      <c r="H142" s="77"/>
      <c r="I142" s="86"/>
      <c r="J142" s="200"/>
    </row>
    <row r="143" spans="2:10" s="87" customFormat="1" ht="16.5" customHeight="1">
      <c r="B143" s="133"/>
      <c r="C143" s="77"/>
      <c r="D143" s="77"/>
      <c r="E143" s="77"/>
      <c r="F143" s="77"/>
      <c r="G143" s="77"/>
      <c r="H143" s="77"/>
      <c r="I143" s="86"/>
      <c r="J143" s="200"/>
    </row>
    <row r="144" spans="2:10" s="87" customFormat="1" ht="16.5" customHeight="1">
      <c r="B144" s="133"/>
      <c r="C144" s="77"/>
      <c r="D144" s="77"/>
      <c r="E144" s="77"/>
      <c r="F144" s="77"/>
      <c r="G144" s="77"/>
      <c r="H144" s="77"/>
      <c r="I144" s="86"/>
      <c r="J144" s="200"/>
    </row>
    <row r="145" spans="2:10" s="87" customFormat="1" ht="16.5" customHeight="1">
      <c r="B145" s="133"/>
      <c r="C145" s="77"/>
      <c r="D145" s="77"/>
      <c r="E145" s="77"/>
      <c r="F145" s="77"/>
      <c r="G145" s="77"/>
      <c r="H145" s="77"/>
      <c r="I145" s="86"/>
      <c r="J145" s="200"/>
    </row>
    <row r="146" spans="2:10" s="87" customFormat="1" ht="16.5" customHeight="1">
      <c r="B146" s="133"/>
      <c r="C146" s="77"/>
      <c r="D146" s="77"/>
      <c r="E146" s="77"/>
      <c r="F146" s="77"/>
      <c r="G146" s="77"/>
      <c r="H146" s="77"/>
      <c r="I146" s="86"/>
      <c r="J146" s="200"/>
    </row>
    <row r="147" spans="2:10" s="87" customFormat="1" ht="16.5" customHeight="1">
      <c r="B147" s="133"/>
      <c r="C147" s="77"/>
      <c r="D147" s="77"/>
      <c r="E147" s="77"/>
      <c r="F147" s="77"/>
      <c r="G147" s="77"/>
      <c r="H147" s="77"/>
      <c r="I147" s="86"/>
      <c r="J147" s="200"/>
    </row>
    <row r="148" spans="2:10" s="87" customFormat="1" ht="16.5" customHeight="1">
      <c r="B148" s="133"/>
      <c r="C148" s="77"/>
      <c r="D148" s="77"/>
      <c r="E148" s="77"/>
      <c r="F148" s="77"/>
      <c r="G148" s="77"/>
      <c r="H148" s="77"/>
      <c r="I148" s="86"/>
      <c r="J148" s="200"/>
    </row>
    <row r="149" spans="2:10" s="87" customFormat="1" ht="16.5" customHeight="1">
      <c r="B149" s="133"/>
      <c r="C149" s="77"/>
      <c r="D149" s="77"/>
      <c r="E149" s="77"/>
      <c r="F149" s="77"/>
      <c r="G149" s="77"/>
      <c r="H149" s="77"/>
      <c r="I149" s="86"/>
      <c r="J149" s="200"/>
    </row>
    <row r="150" spans="2:10" s="87" customFormat="1" ht="16.5" customHeight="1">
      <c r="B150" s="133"/>
      <c r="C150" s="77"/>
      <c r="D150" s="77"/>
      <c r="E150" s="77"/>
      <c r="F150" s="77"/>
      <c r="G150" s="77"/>
      <c r="H150" s="77"/>
      <c r="I150" s="86"/>
      <c r="J150" s="200"/>
    </row>
    <row r="151" spans="2:10" s="87" customFormat="1" ht="16.5" customHeight="1">
      <c r="B151" s="133"/>
      <c r="C151" s="77"/>
      <c r="D151" s="77"/>
      <c r="E151" s="77"/>
      <c r="F151" s="77"/>
      <c r="G151" s="77"/>
      <c r="H151" s="77"/>
      <c r="I151" s="86"/>
      <c r="J151" s="200"/>
    </row>
    <row r="152" spans="2:10" s="87" customFormat="1" ht="16.5" customHeight="1">
      <c r="B152" s="133"/>
      <c r="C152" s="77"/>
      <c r="D152" s="77"/>
      <c r="E152" s="77"/>
      <c r="F152" s="77"/>
      <c r="G152" s="77"/>
      <c r="H152" s="77"/>
      <c r="I152" s="86"/>
      <c r="J152" s="200"/>
    </row>
    <row r="153" spans="2:10" s="87" customFormat="1" ht="16.5" customHeight="1">
      <c r="B153" s="133"/>
      <c r="C153" s="77"/>
      <c r="D153" s="77"/>
      <c r="E153" s="77"/>
      <c r="F153" s="77"/>
      <c r="G153" s="77"/>
      <c r="H153" s="77"/>
      <c r="I153" s="86"/>
      <c r="J153" s="200"/>
    </row>
    <row r="154" spans="2:10" s="87" customFormat="1" ht="16.5" customHeight="1">
      <c r="B154" s="133"/>
      <c r="C154" s="77"/>
      <c r="D154" s="77"/>
      <c r="E154" s="77"/>
      <c r="F154" s="77"/>
      <c r="G154" s="77"/>
      <c r="H154" s="77"/>
      <c r="I154" s="86"/>
      <c r="J154" s="200"/>
    </row>
    <row r="155" spans="2:10" s="87" customFormat="1" ht="16.5" customHeight="1">
      <c r="B155" s="133"/>
      <c r="C155" s="77"/>
      <c r="D155" s="77"/>
      <c r="E155" s="77"/>
      <c r="F155" s="77"/>
      <c r="G155" s="77"/>
      <c r="H155" s="77"/>
      <c r="I155" s="86"/>
      <c r="J155" s="200"/>
    </row>
    <row r="156" spans="2:10" s="87" customFormat="1" ht="16.5" customHeight="1">
      <c r="B156" s="133"/>
      <c r="C156" s="77"/>
      <c r="D156" s="77"/>
      <c r="E156" s="77"/>
      <c r="F156" s="77"/>
      <c r="G156" s="77"/>
      <c r="H156" s="77"/>
      <c r="I156" s="86"/>
      <c r="J156" s="200"/>
    </row>
    <row r="157" spans="2:10" s="87" customFormat="1" ht="16.5" customHeight="1">
      <c r="B157" s="133"/>
      <c r="C157" s="77"/>
      <c r="D157" s="77"/>
      <c r="E157" s="77"/>
      <c r="F157" s="77"/>
      <c r="G157" s="77"/>
      <c r="H157" s="77"/>
      <c r="I157" s="86"/>
      <c r="J157" s="200"/>
    </row>
    <row r="158" spans="2:10" s="87" customFormat="1" ht="16.5" customHeight="1">
      <c r="B158" s="133"/>
      <c r="C158" s="77"/>
      <c r="D158" s="77"/>
      <c r="E158" s="77"/>
      <c r="F158" s="77"/>
      <c r="G158" s="77"/>
      <c r="H158" s="77"/>
      <c r="I158" s="86"/>
      <c r="J158" s="200"/>
    </row>
    <row r="159" spans="2:10" s="87" customFormat="1" ht="16.5" customHeight="1">
      <c r="B159" s="133"/>
      <c r="C159" s="77"/>
      <c r="D159" s="77"/>
      <c r="E159" s="77"/>
      <c r="F159" s="77"/>
      <c r="G159" s="77"/>
      <c r="H159" s="77"/>
      <c r="I159" s="86"/>
      <c r="J159" s="200"/>
    </row>
    <row r="160" spans="2:10" s="87" customFormat="1" ht="16.5" customHeight="1">
      <c r="B160" s="133"/>
      <c r="C160" s="77"/>
      <c r="D160" s="77"/>
      <c r="E160" s="77"/>
      <c r="F160" s="77"/>
      <c r="G160" s="77"/>
      <c r="H160" s="77"/>
      <c r="I160" s="86"/>
      <c r="J160" s="200"/>
    </row>
    <row r="161" spans="2:10" s="87" customFormat="1" ht="16.5" customHeight="1">
      <c r="B161" s="133"/>
      <c r="C161" s="77"/>
      <c r="D161" s="77"/>
      <c r="E161" s="77"/>
      <c r="F161" s="77"/>
      <c r="G161" s="77"/>
      <c r="H161" s="77"/>
      <c r="I161" s="86"/>
      <c r="J161" s="200"/>
    </row>
    <row r="162" spans="2:10" s="87" customFormat="1" ht="16.5" customHeight="1">
      <c r="B162" s="133"/>
      <c r="C162" s="77"/>
      <c r="D162" s="77"/>
      <c r="E162" s="77"/>
      <c r="F162" s="77"/>
      <c r="G162" s="77"/>
      <c r="H162" s="77"/>
      <c r="I162" s="86"/>
      <c r="J162" s="200"/>
    </row>
    <row r="163" spans="2:10" s="87" customFormat="1" ht="16.5" customHeight="1">
      <c r="B163" s="133"/>
      <c r="C163" s="77"/>
      <c r="D163" s="77"/>
      <c r="E163" s="77"/>
      <c r="F163" s="77"/>
      <c r="G163" s="77"/>
      <c r="H163" s="77"/>
      <c r="I163" s="86"/>
      <c r="J163" s="200"/>
    </row>
    <row r="164" spans="2:10" s="87" customFormat="1" ht="16.5" customHeight="1">
      <c r="B164" s="133"/>
      <c r="C164" s="77"/>
      <c r="D164" s="77"/>
      <c r="E164" s="77"/>
      <c r="F164" s="77"/>
      <c r="G164" s="77"/>
      <c r="H164" s="77"/>
      <c r="I164" s="86"/>
      <c r="J164" s="200"/>
    </row>
    <row r="165" spans="2:10" s="87" customFormat="1" ht="16.5" customHeight="1">
      <c r="B165" s="133"/>
      <c r="C165" s="77"/>
      <c r="D165" s="77"/>
      <c r="E165" s="77"/>
      <c r="F165" s="77"/>
      <c r="G165" s="77"/>
      <c r="H165" s="77"/>
      <c r="I165" s="86"/>
      <c r="J165" s="200"/>
    </row>
    <row r="166" spans="2:10" s="87" customFormat="1" ht="16.5" customHeight="1">
      <c r="B166" s="133"/>
      <c r="C166" s="77"/>
      <c r="D166" s="77"/>
      <c r="E166" s="77"/>
      <c r="F166" s="77"/>
      <c r="G166" s="77"/>
      <c r="H166" s="77"/>
      <c r="I166" s="86"/>
      <c r="J166" s="200"/>
    </row>
    <row r="167" spans="2:10" s="87" customFormat="1" ht="16.5" customHeight="1">
      <c r="B167" s="133"/>
      <c r="C167" s="77"/>
      <c r="D167" s="77"/>
      <c r="E167" s="77"/>
      <c r="F167" s="77"/>
      <c r="G167" s="77"/>
      <c r="H167" s="77"/>
      <c r="I167" s="86"/>
      <c r="J167" s="200"/>
    </row>
    <row r="168" spans="2:10" s="87" customFormat="1" ht="16.5" customHeight="1">
      <c r="B168" s="133"/>
      <c r="C168" s="77"/>
      <c r="D168" s="77"/>
      <c r="E168" s="77"/>
      <c r="F168" s="77"/>
      <c r="G168" s="77"/>
      <c r="H168" s="77"/>
      <c r="I168" s="86"/>
      <c r="J168" s="200"/>
    </row>
    <row r="169" spans="2:10" s="87" customFormat="1" ht="16.5" customHeight="1">
      <c r="B169" s="133"/>
      <c r="C169" s="77"/>
      <c r="D169" s="77"/>
      <c r="E169" s="77"/>
      <c r="F169" s="77"/>
      <c r="G169" s="77"/>
      <c r="H169" s="77"/>
      <c r="I169" s="86"/>
      <c r="J169" s="200"/>
    </row>
    <row r="170" spans="2:10" s="87" customFormat="1" ht="16.5" customHeight="1">
      <c r="B170" s="133"/>
      <c r="C170" s="77"/>
      <c r="D170" s="77"/>
      <c r="E170" s="77"/>
      <c r="F170" s="77"/>
      <c r="G170" s="77"/>
      <c r="H170" s="77"/>
      <c r="I170" s="86"/>
      <c r="J170" s="200"/>
    </row>
    <row r="171" spans="2:10" s="87" customFormat="1" ht="16.5" customHeight="1">
      <c r="B171" s="133"/>
      <c r="C171" s="77"/>
      <c r="D171" s="77"/>
      <c r="E171" s="77"/>
      <c r="F171" s="77"/>
      <c r="G171" s="77"/>
      <c r="H171" s="77"/>
      <c r="I171" s="86"/>
      <c r="J171" s="200"/>
    </row>
    <row r="172" spans="2:10" s="87" customFormat="1" ht="16.5" customHeight="1">
      <c r="B172" s="133"/>
      <c r="C172" s="77"/>
      <c r="D172" s="77"/>
      <c r="E172" s="77"/>
      <c r="F172" s="77"/>
      <c r="G172" s="77"/>
      <c r="H172" s="77"/>
      <c r="I172" s="86"/>
      <c r="J172" s="200"/>
    </row>
    <row r="173" spans="2:10" s="87" customFormat="1" ht="16.5" customHeight="1">
      <c r="B173" s="133"/>
      <c r="C173" s="77"/>
      <c r="D173" s="77"/>
      <c r="E173" s="77"/>
      <c r="F173" s="77"/>
      <c r="G173" s="77"/>
      <c r="H173" s="77"/>
      <c r="I173" s="86"/>
      <c r="J173" s="200"/>
    </row>
    <row r="174" spans="2:10" s="87" customFormat="1" ht="16.5" customHeight="1">
      <c r="B174" s="133"/>
      <c r="C174" s="77"/>
      <c r="D174" s="77"/>
      <c r="E174" s="77"/>
      <c r="F174" s="77"/>
      <c r="G174" s="77"/>
      <c r="H174" s="77"/>
      <c r="I174" s="86"/>
      <c r="J174" s="200"/>
    </row>
    <row r="175" spans="2:10" s="87" customFormat="1" ht="16.5" customHeight="1">
      <c r="B175" s="133"/>
      <c r="C175" s="77"/>
      <c r="D175" s="77"/>
      <c r="E175" s="77"/>
      <c r="F175" s="77"/>
      <c r="G175" s="77"/>
      <c r="H175" s="77"/>
      <c r="I175" s="86"/>
      <c r="J175" s="200"/>
    </row>
    <row r="176" spans="2:10" s="87" customFormat="1" ht="16.5" customHeight="1">
      <c r="B176" s="133"/>
      <c r="C176" s="77"/>
      <c r="D176" s="77"/>
      <c r="E176" s="77"/>
      <c r="F176" s="77"/>
      <c r="G176" s="77"/>
      <c r="H176" s="77"/>
      <c r="I176" s="86"/>
      <c r="J176" s="200"/>
    </row>
    <row r="177" spans="2:10" s="87" customFormat="1" ht="16.5" customHeight="1">
      <c r="B177" s="133"/>
      <c r="C177" s="77"/>
      <c r="D177" s="77"/>
      <c r="E177" s="77"/>
      <c r="F177" s="77"/>
      <c r="G177" s="77"/>
      <c r="H177" s="77"/>
      <c r="I177" s="86"/>
      <c r="J177" s="200"/>
    </row>
    <row r="178" spans="2:10" s="87" customFormat="1" ht="16.5" customHeight="1">
      <c r="B178" s="133"/>
      <c r="C178" s="77"/>
      <c r="D178" s="77"/>
      <c r="E178" s="77"/>
      <c r="F178" s="77"/>
      <c r="G178" s="77"/>
      <c r="H178" s="77"/>
      <c r="I178" s="86"/>
      <c r="J178" s="200"/>
    </row>
    <row r="179" spans="2:10" s="87" customFormat="1" ht="16.5" customHeight="1">
      <c r="B179" s="133"/>
      <c r="C179" s="77"/>
      <c r="D179" s="77"/>
      <c r="E179" s="77"/>
      <c r="F179" s="77"/>
      <c r="G179" s="77"/>
      <c r="H179" s="77"/>
      <c r="I179" s="86"/>
      <c r="J179" s="200"/>
    </row>
    <row r="180" spans="2:10" s="87" customFormat="1" ht="16.5" customHeight="1">
      <c r="B180" s="133"/>
      <c r="C180" s="77"/>
      <c r="D180" s="77"/>
      <c r="E180" s="77"/>
      <c r="F180" s="77"/>
      <c r="G180" s="77"/>
      <c r="H180" s="77"/>
      <c r="I180" s="86"/>
      <c r="J180" s="200"/>
    </row>
    <row r="181" spans="2:10" s="87" customFormat="1" ht="16.5" customHeight="1">
      <c r="B181" s="133"/>
      <c r="C181" s="77"/>
      <c r="D181" s="77"/>
      <c r="E181" s="77"/>
      <c r="F181" s="77"/>
      <c r="G181" s="77"/>
      <c r="H181" s="77"/>
      <c r="I181" s="86"/>
      <c r="J181" s="200"/>
    </row>
    <row r="182" spans="2:10" s="87" customFormat="1" ht="16.5" customHeight="1">
      <c r="B182" s="133"/>
      <c r="C182" s="77"/>
      <c r="D182" s="77"/>
      <c r="E182" s="77"/>
      <c r="F182" s="77"/>
      <c r="G182" s="77"/>
      <c r="H182" s="77"/>
      <c r="I182" s="86"/>
      <c r="J182" s="200"/>
    </row>
    <row r="183" spans="2:10" s="87" customFormat="1" ht="16.5" customHeight="1">
      <c r="B183" s="133"/>
      <c r="C183" s="77"/>
      <c r="D183" s="77"/>
      <c r="E183" s="77"/>
      <c r="F183" s="77"/>
      <c r="G183" s="77"/>
      <c r="H183" s="77"/>
      <c r="I183" s="86"/>
      <c r="J183" s="200"/>
    </row>
    <row r="184" spans="2:10" s="87" customFormat="1" ht="16.5" customHeight="1">
      <c r="B184" s="133"/>
      <c r="C184" s="77"/>
      <c r="D184" s="77"/>
      <c r="E184" s="77"/>
      <c r="F184" s="77"/>
      <c r="G184" s="77"/>
      <c r="H184" s="77"/>
      <c r="I184" s="86"/>
      <c r="J184" s="200"/>
    </row>
    <row r="185" spans="2:10" s="87" customFormat="1" ht="16.5" customHeight="1">
      <c r="B185" s="133"/>
      <c r="C185" s="77"/>
      <c r="D185" s="77"/>
      <c r="E185" s="77"/>
      <c r="F185" s="77"/>
      <c r="G185" s="77"/>
      <c r="H185" s="77"/>
      <c r="I185" s="86"/>
      <c r="J185" s="200"/>
    </row>
    <row r="186" spans="2:10" s="87" customFormat="1" ht="16.5" customHeight="1">
      <c r="B186" s="133"/>
      <c r="C186" s="77"/>
      <c r="D186" s="77"/>
      <c r="E186" s="77"/>
      <c r="F186" s="77"/>
      <c r="G186" s="77"/>
      <c r="H186" s="77"/>
      <c r="I186" s="86"/>
      <c r="J186" s="200"/>
    </row>
    <row r="187" spans="2:10" s="87" customFormat="1" ht="16.5" customHeight="1">
      <c r="B187" s="133"/>
      <c r="C187" s="77"/>
      <c r="D187" s="77"/>
      <c r="E187" s="77"/>
      <c r="F187" s="77"/>
      <c r="G187" s="77"/>
      <c r="H187" s="77"/>
      <c r="I187" s="86"/>
      <c r="J187" s="200"/>
    </row>
    <row r="188" spans="2:10" s="87" customFormat="1" ht="16.5" customHeight="1">
      <c r="B188" s="133"/>
      <c r="C188" s="77"/>
      <c r="D188" s="77"/>
      <c r="E188" s="77"/>
      <c r="F188" s="77"/>
      <c r="G188" s="77"/>
      <c r="H188" s="77"/>
      <c r="I188" s="86"/>
      <c r="J188" s="200"/>
    </row>
    <row r="189" spans="2:10" s="87" customFormat="1" ht="16.5" customHeight="1">
      <c r="B189" s="133"/>
      <c r="C189" s="77"/>
      <c r="D189" s="77"/>
      <c r="E189" s="77"/>
      <c r="F189" s="77"/>
      <c r="G189" s="77"/>
      <c r="H189" s="77"/>
      <c r="I189" s="86"/>
      <c r="J189" s="200"/>
    </row>
    <row r="190" spans="2:10" s="87" customFormat="1" ht="16.5" customHeight="1">
      <c r="B190" s="133"/>
      <c r="C190" s="77"/>
      <c r="D190" s="77"/>
      <c r="E190" s="77"/>
      <c r="F190" s="77"/>
      <c r="G190" s="77"/>
      <c r="H190" s="77"/>
      <c r="I190" s="86"/>
      <c r="J190" s="200"/>
    </row>
    <row r="191" spans="2:10" s="87" customFormat="1" ht="16.5" customHeight="1">
      <c r="B191" s="133"/>
      <c r="C191" s="77"/>
      <c r="D191" s="77"/>
      <c r="E191" s="77"/>
      <c r="F191" s="77"/>
      <c r="G191" s="77"/>
      <c r="H191" s="77"/>
      <c r="I191" s="86"/>
      <c r="J191" s="200"/>
    </row>
    <row r="192" spans="2:10" s="87" customFormat="1" ht="16.5" customHeight="1">
      <c r="B192" s="133"/>
      <c r="C192" s="77"/>
      <c r="D192" s="77"/>
      <c r="E192" s="77"/>
      <c r="F192" s="77"/>
      <c r="G192" s="77"/>
      <c r="H192" s="77"/>
      <c r="I192" s="86"/>
      <c r="J192" s="200"/>
    </row>
    <row r="193" spans="2:10" s="87" customFormat="1" ht="16.5" customHeight="1">
      <c r="B193" s="133"/>
      <c r="C193" s="77"/>
      <c r="D193" s="77"/>
      <c r="E193" s="77"/>
      <c r="F193" s="77"/>
      <c r="G193" s="77"/>
      <c r="H193" s="77"/>
      <c r="I193" s="86"/>
      <c r="J193" s="200"/>
    </row>
    <row r="194" spans="2:10" s="87" customFormat="1" ht="15">
      <c r="B194" s="88"/>
      <c r="C194" s="77"/>
      <c r="D194" s="77"/>
      <c r="E194" s="77"/>
      <c r="F194" s="77"/>
      <c r="G194" s="77"/>
      <c r="H194" s="77"/>
      <c r="I194" s="86"/>
      <c r="J194" s="201"/>
    </row>
    <row r="195" spans="2:9" ht="15">
      <c r="B195" s="88"/>
      <c r="I195" s="88"/>
    </row>
    <row r="196" spans="2:9" ht="15">
      <c r="B196" s="88"/>
      <c r="I196" s="88"/>
    </row>
  </sheetData>
  <sheetProtection algorithmName="SHA-512" hashValue="ZJuRH60IsVlqOKp6+IBXTfSya12plgphrTiHQijdF2Jji4xH7ZNvz6/uCyCHHOJAYnkxCXQAwnziFU7H4oXihQ==" saltValue="sRQF3pJITuSwi9ILHQEG3Q==" spinCount="100000" sheet="1" objects="1" scenarios="1" formatCells="0" formatColumns="0" formatRows="0"/>
  <mergeCells count="8">
    <mergeCell ref="H2:H5"/>
    <mergeCell ref="B6:B43"/>
    <mergeCell ref="B2:B5"/>
    <mergeCell ref="C2:C5"/>
    <mergeCell ref="D2:D5"/>
    <mergeCell ref="E2:E5"/>
    <mergeCell ref="F2:F5"/>
    <mergeCell ref="G2:G5"/>
  </mergeCells>
  <printOptions/>
  <pageMargins left="0.7" right="0.7" top="0.75" bottom="0.75" header="0.3" footer="0.3"/>
  <pageSetup blackAndWhite="1" fitToHeight="1" fitToWidth="1" horizontalDpi="600" verticalDpi="600" orientation="portrait" paperSize="9" scale="5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0000"/>
    <pageSetUpPr fitToPage="1"/>
  </sheetPr>
  <dimension ref="B1:L181"/>
  <sheetViews>
    <sheetView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G20" activeCellId="2" sqref="G7:G10 G17:G18 G20"/>
    </sheetView>
  </sheetViews>
  <sheetFormatPr defaultColWidth="9.140625" defaultRowHeight="15"/>
  <cols>
    <col min="1" max="1" width="1.28515625" style="77" customWidth="1"/>
    <col min="2" max="2" width="23.8515625" style="77" customWidth="1"/>
    <col min="3" max="3" width="19.00390625" style="77" customWidth="1"/>
    <col min="4" max="4" width="78.140625" style="77" customWidth="1"/>
    <col min="5" max="6" width="9.140625" style="77" customWidth="1"/>
    <col min="7" max="7" width="16.140625" style="77" customWidth="1"/>
    <col min="8" max="8" width="18.00390625" style="77" customWidth="1"/>
    <col min="9" max="9" width="9.140625" style="77" customWidth="1"/>
    <col min="10" max="10" width="27.140625" style="77" customWidth="1"/>
    <col min="11" max="11" width="14.00390625" style="77" customWidth="1"/>
    <col min="12" max="12" width="16.8515625" style="77" customWidth="1"/>
    <col min="13" max="13" width="19.57421875" style="77" customWidth="1"/>
    <col min="14" max="16384" width="9.140625" style="77" customWidth="1"/>
  </cols>
  <sheetData>
    <row r="1" spans="2:11" ht="15" thickBot="1">
      <c r="B1" s="138"/>
      <c r="C1" s="138"/>
      <c r="D1" s="138"/>
      <c r="E1" s="138"/>
      <c r="F1" s="138"/>
      <c r="G1" s="138"/>
      <c r="H1" s="138"/>
      <c r="K1" s="79"/>
    </row>
    <row r="2" spans="2:11" s="84" customFormat="1" ht="15.75" customHeight="1">
      <c r="B2" s="272" t="s">
        <v>88</v>
      </c>
      <c r="C2" s="275" t="s">
        <v>2</v>
      </c>
      <c r="D2" s="278" t="s">
        <v>3</v>
      </c>
      <c r="E2" s="278" t="s">
        <v>4</v>
      </c>
      <c r="F2" s="275" t="s">
        <v>5</v>
      </c>
      <c r="G2" s="278" t="s">
        <v>6</v>
      </c>
      <c r="H2" s="269" t="s">
        <v>7</v>
      </c>
      <c r="I2" s="81"/>
      <c r="J2" s="203"/>
      <c r="K2" s="204"/>
    </row>
    <row r="3" spans="2:11" s="87" customFormat="1" ht="15">
      <c r="B3" s="273"/>
      <c r="C3" s="276"/>
      <c r="D3" s="279"/>
      <c r="E3" s="279"/>
      <c r="F3" s="276"/>
      <c r="G3" s="279"/>
      <c r="H3" s="270"/>
      <c r="I3" s="86"/>
      <c r="J3" s="203"/>
      <c r="K3" s="237"/>
    </row>
    <row r="4" spans="2:11" ht="14.25" customHeight="1">
      <c r="B4" s="273"/>
      <c r="C4" s="276"/>
      <c r="D4" s="279"/>
      <c r="E4" s="279"/>
      <c r="F4" s="276"/>
      <c r="G4" s="279"/>
      <c r="H4" s="270"/>
      <c r="I4" s="88"/>
      <c r="J4" s="205"/>
      <c r="K4" s="79"/>
    </row>
    <row r="5" spans="2:11" ht="24.75" customHeight="1" thickBot="1">
      <c r="B5" s="274"/>
      <c r="C5" s="277"/>
      <c r="D5" s="280"/>
      <c r="E5" s="280"/>
      <c r="F5" s="277"/>
      <c r="G5" s="280"/>
      <c r="H5" s="271"/>
      <c r="I5" s="88"/>
      <c r="J5" s="206"/>
      <c r="K5" s="88"/>
    </row>
    <row r="6" spans="2:12" ht="15" customHeight="1">
      <c r="B6" s="281" t="s">
        <v>28</v>
      </c>
      <c r="C6" s="148"/>
      <c r="D6" s="149" t="s">
        <v>16</v>
      </c>
      <c r="E6" s="149"/>
      <c r="F6" s="149"/>
      <c r="G6" s="149"/>
      <c r="H6" s="150"/>
      <c r="I6" s="88"/>
      <c r="K6" s="88"/>
      <c r="L6" s="205"/>
    </row>
    <row r="7" spans="2:12" ht="15" customHeight="1">
      <c r="B7" s="282"/>
      <c r="C7" s="151"/>
      <c r="D7" s="157" t="s">
        <v>31</v>
      </c>
      <c r="E7" s="187" t="s">
        <v>32</v>
      </c>
      <c r="F7" s="188">
        <v>192</v>
      </c>
      <c r="G7" s="202">
        <v>0</v>
      </c>
      <c r="H7" s="154">
        <f>G7*F7</f>
        <v>0</v>
      </c>
      <c r="I7" s="88"/>
      <c r="J7" s="250"/>
      <c r="K7" s="88"/>
      <c r="L7" s="205"/>
    </row>
    <row r="8" spans="2:12" ht="15" customHeight="1">
      <c r="B8" s="282"/>
      <c r="C8" s="151"/>
      <c r="D8" s="157" t="s">
        <v>39</v>
      </c>
      <c r="E8" s="187" t="s">
        <v>10</v>
      </c>
      <c r="F8" s="188">
        <v>2350</v>
      </c>
      <c r="G8" s="202">
        <v>0</v>
      </c>
      <c r="H8" s="154">
        <f>G8*F8</f>
        <v>0</v>
      </c>
      <c r="I8" s="88"/>
      <c r="J8" s="250"/>
      <c r="K8" s="88"/>
      <c r="L8" s="205"/>
    </row>
    <row r="9" spans="2:11" ht="15">
      <c r="B9" s="282"/>
      <c r="C9" s="151"/>
      <c r="D9" s="157" t="s">
        <v>40</v>
      </c>
      <c r="E9" s="187" t="s">
        <v>10</v>
      </c>
      <c r="F9" s="188">
        <v>2500</v>
      </c>
      <c r="G9" s="202">
        <v>0</v>
      </c>
      <c r="H9" s="154">
        <f>G9*F9</f>
        <v>0</v>
      </c>
      <c r="I9" s="88"/>
      <c r="J9" s="250"/>
      <c r="K9" s="88"/>
    </row>
    <row r="10" spans="2:12" ht="15" customHeight="1">
      <c r="B10" s="282"/>
      <c r="C10" s="151"/>
      <c r="D10" s="157" t="s">
        <v>90</v>
      </c>
      <c r="E10" s="187" t="s">
        <v>0</v>
      </c>
      <c r="F10" s="188">
        <v>2</v>
      </c>
      <c r="G10" s="202">
        <v>0</v>
      </c>
      <c r="H10" s="154">
        <f>G10*F10</f>
        <v>0</v>
      </c>
      <c r="I10" s="88"/>
      <c r="J10" s="250"/>
      <c r="L10" s="156"/>
    </row>
    <row r="11" spans="2:12" s="162" customFormat="1" ht="15" customHeight="1" thickBot="1">
      <c r="B11" s="282"/>
      <c r="C11" s="151"/>
      <c r="D11" s="158" t="s">
        <v>35</v>
      </c>
      <c r="E11" s="175" t="s">
        <v>15</v>
      </c>
      <c r="F11" s="176">
        <v>4</v>
      </c>
      <c r="G11" s="177">
        <f>0.04*(H7+H8+H9+H10)</f>
        <v>0</v>
      </c>
      <c r="H11" s="154">
        <f>G11</f>
        <v>0</v>
      </c>
      <c r="I11" s="160"/>
      <c r="J11" s="250"/>
      <c r="L11" s="161"/>
    </row>
    <row r="12" spans="2:12" s="162" customFormat="1" ht="15" customHeight="1">
      <c r="B12" s="282"/>
      <c r="C12" s="151"/>
      <c r="D12" s="149" t="s">
        <v>18</v>
      </c>
      <c r="E12" s="149"/>
      <c r="F12" s="149"/>
      <c r="G12" s="149"/>
      <c r="H12" s="150"/>
      <c r="I12" s="160"/>
      <c r="J12" s="250"/>
      <c r="L12" s="161"/>
    </row>
    <row r="13" spans="2:12" s="162" customFormat="1" ht="15" customHeight="1">
      <c r="B13" s="282"/>
      <c r="C13" s="151"/>
      <c r="D13" s="174" t="s">
        <v>19</v>
      </c>
      <c r="E13" s="175" t="s">
        <v>15</v>
      </c>
      <c r="F13" s="176">
        <v>4</v>
      </c>
      <c r="G13" s="177">
        <f>0.04*(H17+H18+H20)</f>
        <v>0</v>
      </c>
      <c r="H13" s="154">
        <f>G13</f>
        <v>0</v>
      </c>
      <c r="I13" s="160"/>
      <c r="J13" s="250"/>
      <c r="L13" s="161"/>
    </row>
    <row r="14" spans="2:12" s="162" customFormat="1" ht="15" customHeight="1" thickBot="1">
      <c r="B14" s="282"/>
      <c r="C14" s="151"/>
      <c r="D14" s="174" t="s">
        <v>20</v>
      </c>
      <c r="E14" s="175" t="s">
        <v>15</v>
      </c>
      <c r="F14" s="176">
        <v>1</v>
      </c>
      <c r="G14" s="248">
        <f>0.01*(H17+H18+H20)</f>
        <v>0</v>
      </c>
      <c r="H14" s="154">
        <f>G14</f>
        <v>0</v>
      </c>
      <c r="I14" s="160"/>
      <c r="J14" s="250"/>
      <c r="L14" s="161"/>
    </row>
    <row r="15" spans="2:10" ht="15.75" customHeight="1">
      <c r="B15" s="282"/>
      <c r="C15" s="179"/>
      <c r="D15" s="149" t="s">
        <v>8</v>
      </c>
      <c r="E15" s="149"/>
      <c r="F15" s="149"/>
      <c r="G15" s="149"/>
      <c r="H15" s="150"/>
      <c r="I15" s="88"/>
      <c r="J15" s="250"/>
    </row>
    <row r="16" spans="2:10" ht="15.75" customHeight="1">
      <c r="B16" s="282"/>
      <c r="C16" s="151"/>
      <c r="D16" s="184" t="s">
        <v>9</v>
      </c>
      <c r="E16" s="185"/>
      <c r="F16" s="185"/>
      <c r="G16" s="185"/>
      <c r="H16" s="186"/>
      <c r="I16" s="88"/>
      <c r="J16" s="250"/>
    </row>
    <row r="17" spans="2:10" ht="15.75" customHeight="1">
      <c r="B17" s="282"/>
      <c r="C17" s="151"/>
      <c r="D17" s="157" t="s">
        <v>41</v>
      </c>
      <c r="E17" s="187" t="s">
        <v>10</v>
      </c>
      <c r="F17" s="188">
        <f>F8+F9</f>
        <v>4850</v>
      </c>
      <c r="G17" s="202">
        <v>0</v>
      </c>
      <c r="H17" s="154">
        <f>G17*F17</f>
        <v>0</v>
      </c>
      <c r="I17" s="88"/>
      <c r="J17" s="250"/>
    </row>
    <row r="18" spans="2:10" ht="15.75" customHeight="1">
      <c r="B18" s="282"/>
      <c r="C18" s="151"/>
      <c r="D18" s="189" t="s">
        <v>92</v>
      </c>
      <c r="E18" s="210" t="s">
        <v>0</v>
      </c>
      <c r="F18" s="191">
        <v>2</v>
      </c>
      <c r="G18" s="202">
        <v>0</v>
      </c>
      <c r="H18" s="154">
        <f>G18*F18</f>
        <v>0</v>
      </c>
      <c r="I18" s="88"/>
      <c r="J18" s="250"/>
    </row>
    <row r="19" spans="2:10" ht="15.75" customHeight="1">
      <c r="B19" s="282"/>
      <c r="C19" s="183"/>
      <c r="D19" s="184" t="s">
        <v>11</v>
      </c>
      <c r="E19" s="185"/>
      <c r="F19" s="185"/>
      <c r="G19" s="185"/>
      <c r="H19" s="186"/>
      <c r="I19" s="88"/>
      <c r="J19" s="250"/>
    </row>
    <row r="20" spans="2:10" ht="15.75" customHeight="1">
      <c r="B20" s="282"/>
      <c r="C20" s="183"/>
      <c r="D20" s="174" t="s">
        <v>12</v>
      </c>
      <c r="E20" s="175" t="s">
        <v>1</v>
      </c>
      <c r="F20" s="176">
        <v>22</v>
      </c>
      <c r="G20" s="202">
        <v>0</v>
      </c>
      <c r="H20" s="154">
        <f>G20*F20</f>
        <v>0</v>
      </c>
      <c r="I20" s="88"/>
      <c r="J20" s="250"/>
    </row>
    <row r="21" spans="2:10" ht="15.75" customHeight="1">
      <c r="B21" s="282"/>
      <c r="C21" s="192"/>
      <c r="D21" s="184" t="s">
        <v>13</v>
      </c>
      <c r="E21" s="185"/>
      <c r="F21" s="185"/>
      <c r="G21" s="185"/>
      <c r="H21" s="186"/>
      <c r="I21" s="88"/>
      <c r="J21" s="250"/>
    </row>
    <row r="22" spans="2:10" ht="15.75" customHeight="1">
      <c r="B22" s="282"/>
      <c r="C22" s="192"/>
      <c r="D22" s="158" t="s">
        <v>14</v>
      </c>
      <c r="E22" s="164" t="s">
        <v>15</v>
      </c>
      <c r="F22" s="194">
        <v>2</v>
      </c>
      <c r="G22" s="177">
        <f>0.02*(H7+H8+H9+H10+H11)</f>
        <v>0</v>
      </c>
      <c r="H22" s="154">
        <f>G22</f>
        <v>0</v>
      </c>
      <c r="I22" s="88"/>
      <c r="J22" s="250"/>
    </row>
    <row r="23" spans="2:9" ht="15.75" customHeight="1" thickBot="1">
      <c r="B23" s="284"/>
      <c r="C23" s="238"/>
      <c r="D23" s="239"/>
      <c r="E23" s="198"/>
      <c r="F23" s="240"/>
      <c r="G23" s="241"/>
      <c r="H23" s="199">
        <f>SUM(H7:H22)</f>
        <v>0</v>
      </c>
      <c r="I23" s="88"/>
    </row>
    <row r="24" spans="2:10" s="87" customFormat="1" ht="16.5" customHeight="1">
      <c r="B24" s="219"/>
      <c r="C24" s="134"/>
      <c r="D24" s="135"/>
      <c r="E24" s="136"/>
      <c r="F24" s="220"/>
      <c r="G24" s="135"/>
      <c r="H24" s="135"/>
      <c r="I24" s="86"/>
      <c r="J24" s="200"/>
    </row>
    <row r="25" spans="2:10" s="87" customFormat="1" ht="16.5" customHeight="1">
      <c r="B25" s="219"/>
      <c r="C25" s="134"/>
      <c r="D25" s="135"/>
      <c r="E25" s="136"/>
      <c r="F25" s="220"/>
      <c r="G25" s="135"/>
      <c r="H25" s="135"/>
      <c r="I25" s="86"/>
      <c r="J25" s="200"/>
    </row>
    <row r="26" spans="2:10" s="87" customFormat="1" ht="16.5" customHeight="1">
      <c r="B26" s="219"/>
      <c r="C26" s="134"/>
      <c r="D26" s="135"/>
      <c r="E26" s="136"/>
      <c r="F26" s="220"/>
      <c r="G26" s="135"/>
      <c r="H26" s="135"/>
      <c r="I26" s="86"/>
      <c r="J26" s="200"/>
    </row>
    <row r="27" spans="2:10" s="87" customFormat="1" ht="16.5" customHeight="1">
      <c r="B27" s="219"/>
      <c r="C27" s="134"/>
      <c r="D27" s="135"/>
      <c r="E27" s="136"/>
      <c r="F27" s="220"/>
      <c r="G27" s="135"/>
      <c r="H27" s="135"/>
      <c r="I27" s="86"/>
      <c r="J27" s="200"/>
    </row>
    <row r="28" spans="2:10" s="87" customFormat="1" ht="16.5" customHeight="1">
      <c r="B28" s="219"/>
      <c r="C28" s="134"/>
      <c r="D28" s="135"/>
      <c r="E28" s="136"/>
      <c r="F28" s="220"/>
      <c r="G28" s="135"/>
      <c r="H28" s="135"/>
      <c r="I28" s="86"/>
      <c r="J28" s="200"/>
    </row>
    <row r="29" spans="2:10" s="87" customFormat="1" ht="16.5" customHeight="1">
      <c r="B29" s="219"/>
      <c r="C29" s="134"/>
      <c r="D29" s="135"/>
      <c r="E29" s="136"/>
      <c r="F29" s="220"/>
      <c r="G29" s="135"/>
      <c r="H29" s="135"/>
      <c r="I29" s="86"/>
      <c r="J29" s="200"/>
    </row>
    <row r="30" spans="2:10" s="87" customFormat="1" ht="16.5" customHeight="1">
      <c r="B30" s="219"/>
      <c r="C30" s="134"/>
      <c r="D30" s="135"/>
      <c r="E30" s="136"/>
      <c r="F30" s="220"/>
      <c r="G30" s="135"/>
      <c r="H30" s="135"/>
      <c r="I30" s="86"/>
      <c r="J30" s="200"/>
    </row>
    <row r="31" spans="2:10" s="87" customFormat="1" ht="16.5" customHeight="1">
      <c r="B31" s="219"/>
      <c r="C31" s="134"/>
      <c r="D31" s="135"/>
      <c r="E31" s="136"/>
      <c r="F31" s="220"/>
      <c r="G31" s="135"/>
      <c r="H31" s="135"/>
      <c r="I31" s="86"/>
      <c r="J31" s="200"/>
    </row>
    <row r="32" spans="2:10" s="87" customFormat="1" ht="16.5" customHeight="1">
      <c r="B32" s="219"/>
      <c r="C32" s="134"/>
      <c r="D32" s="135"/>
      <c r="E32" s="136"/>
      <c r="F32" s="220"/>
      <c r="G32" s="135"/>
      <c r="H32" s="135"/>
      <c r="I32" s="86"/>
      <c r="J32" s="200"/>
    </row>
    <row r="33" spans="2:10" s="87" customFormat="1" ht="16.5" customHeight="1">
      <c r="B33" s="219"/>
      <c r="C33" s="134"/>
      <c r="D33" s="135"/>
      <c r="E33" s="136"/>
      <c r="F33" s="220"/>
      <c r="G33" s="135"/>
      <c r="H33" s="135"/>
      <c r="I33" s="86"/>
      <c r="J33" s="200"/>
    </row>
    <row r="34" spans="2:10" s="87" customFormat="1" ht="16.5" customHeight="1">
      <c r="B34" s="219"/>
      <c r="C34" s="134"/>
      <c r="D34" s="135"/>
      <c r="E34" s="136"/>
      <c r="F34" s="220"/>
      <c r="G34" s="135"/>
      <c r="H34" s="135"/>
      <c r="I34" s="86"/>
      <c r="J34" s="200"/>
    </row>
    <row r="35" spans="2:10" s="87" customFormat="1" ht="16.5" customHeight="1">
      <c r="B35" s="219"/>
      <c r="C35" s="134"/>
      <c r="D35" s="135"/>
      <c r="E35" s="136"/>
      <c r="F35" s="220"/>
      <c r="G35" s="135"/>
      <c r="H35" s="135"/>
      <c r="I35" s="86"/>
      <c r="J35" s="200"/>
    </row>
    <row r="36" spans="2:10" s="87" customFormat="1" ht="16.5" customHeight="1">
      <c r="B36" s="219"/>
      <c r="C36" s="134"/>
      <c r="D36" s="135"/>
      <c r="E36" s="136"/>
      <c r="F36" s="220"/>
      <c r="G36" s="135"/>
      <c r="H36" s="135"/>
      <c r="I36" s="86"/>
      <c r="J36" s="200"/>
    </row>
    <row r="37" spans="2:10" s="87" customFormat="1" ht="16.5" customHeight="1">
      <c r="B37" s="219"/>
      <c r="C37" s="134"/>
      <c r="D37" s="135"/>
      <c r="E37" s="136"/>
      <c r="F37" s="220"/>
      <c r="G37" s="135"/>
      <c r="H37" s="135"/>
      <c r="I37" s="86"/>
      <c r="J37" s="200"/>
    </row>
    <row r="38" spans="2:10" s="87" customFormat="1" ht="16.5" customHeight="1">
      <c r="B38" s="219"/>
      <c r="C38" s="134"/>
      <c r="D38" s="135"/>
      <c r="E38" s="136"/>
      <c r="F38" s="220"/>
      <c r="G38" s="135"/>
      <c r="H38" s="135"/>
      <c r="I38" s="86"/>
      <c r="J38" s="200"/>
    </row>
    <row r="39" spans="2:10" s="87" customFormat="1" ht="16.5" customHeight="1">
      <c r="B39" s="219"/>
      <c r="C39" s="134"/>
      <c r="D39" s="135"/>
      <c r="E39" s="136"/>
      <c r="F39" s="220"/>
      <c r="G39" s="135"/>
      <c r="H39" s="135"/>
      <c r="I39" s="86"/>
      <c r="J39" s="200"/>
    </row>
    <row r="40" spans="2:10" s="87" customFormat="1" ht="16.5" customHeight="1">
      <c r="B40" s="219"/>
      <c r="C40" s="134"/>
      <c r="D40" s="135"/>
      <c r="E40" s="136"/>
      <c r="F40" s="220"/>
      <c r="G40" s="135"/>
      <c r="H40" s="135"/>
      <c r="I40" s="86"/>
      <c r="J40" s="200"/>
    </row>
    <row r="41" spans="2:10" s="87" customFormat="1" ht="16.5" customHeight="1">
      <c r="B41" s="219"/>
      <c r="C41" s="134"/>
      <c r="D41" s="135"/>
      <c r="E41" s="136"/>
      <c r="F41" s="220"/>
      <c r="G41" s="135"/>
      <c r="H41" s="135"/>
      <c r="I41" s="86"/>
      <c r="J41" s="200"/>
    </row>
    <row r="42" spans="2:10" s="87" customFormat="1" ht="16.5" customHeight="1">
      <c r="B42" s="219"/>
      <c r="C42" s="134"/>
      <c r="D42" s="135"/>
      <c r="E42" s="136"/>
      <c r="F42" s="220"/>
      <c r="G42" s="135"/>
      <c r="H42" s="135"/>
      <c r="I42" s="86"/>
      <c r="J42" s="200"/>
    </row>
    <row r="43" spans="2:10" s="87" customFormat="1" ht="16.5" customHeight="1">
      <c r="B43" s="219"/>
      <c r="C43" s="134"/>
      <c r="D43" s="135"/>
      <c r="E43" s="136"/>
      <c r="F43" s="220"/>
      <c r="G43" s="135"/>
      <c r="H43" s="135"/>
      <c r="I43" s="86"/>
      <c r="J43" s="200"/>
    </row>
    <row r="44" spans="2:10" s="87" customFormat="1" ht="16.5" customHeight="1">
      <c r="B44" s="219"/>
      <c r="C44" s="134"/>
      <c r="D44" s="135"/>
      <c r="E44" s="136"/>
      <c r="F44" s="220"/>
      <c r="G44" s="135"/>
      <c r="H44" s="135"/>
      <c r="I44" s="86"/>
      <c r="J44" s="200"/>
    </row>
    <row r="45" spans="2:10" s="87" customFormat="1" ht="16.5" customHeight="1">
      <c r="B45" s="219"/>
      <c r="C45" s="134"/>
      <c r="D45" s="135"/>
      <c r="E45" s="136"/>
      <c r="F45" s="220"/>
      <c r="G45" s="135"/>
      <c r="H45" s="135"/>
      <c r="I45" s="86"/>
      <c r="J45" s="200"/>
    </row>
    <row r="46" spans="2:10" s="87" customFormat="1" ht="16.5" customHeight="1">
      <c r="B46" s="219"/>
      <c r="C46" s="134"/>
      <c r="D46" s="135"/>
      <c r="E46" s="136"/>
      <c r="F46" s="220"/>
      <c r="G46" s="135"/>
      <c r="H46" s="135"/>
      <c r="I46" s="86"/>
      <c r="J46" s="200"/>
    </row>
    <row r="47" spans="2:10" s="87" customFormat="1" ht="16.5" customHeight="1">
      <c r="B47" s="219"/>
      <c r="C47" s="134"/>
      <c r="D47" s="135"/>
      <c r="E47" s="136"/>
      <c r="F47" s="220"/>
      <c r="G47" s="135"/>
      <c r="H47" s="135"/>
      <c r="I47" s="86"/>
      <c r="J47" s="200"/>
    </row>
    <row r="48" spans="2:10" s="87" customFormat="1" ht="16.5" customHeight="1">
      <c r="B48" s="219"/>
      <c r="C48" s="134"/>
      <c r="D48" s="135"/>
      <c r="E48" s="136"/>
      <c r="F48" s="136"/>
      <c r="G48" s="135"/>
      <c r="H48" s="135"/>
      <c r="I48" s="86"/>
      <c r="J48" s="200"/>
    </row>
    <row r="49" spans="2:10" s="87" customFormat="1" ht="16.5" customHeight="1">
      <c r="B49" s="219"/>
      <c r="C49" s="134"/>
      <c r="D49" s="135"/>
      <c r="E49" s="136"/>
      <c r="F49" s="136"/>
      <c r="G49" s="135"/>
      <c r="H49" s="135"/>
      <c r="I49" s="86"/>
      <c r="J49" s="200"/>
    </row>
    <row r="50" spans="2:10" s="87" customFormat="1" ht="16.5" customHeight="1">
      <c r="B50" s="219"/>
      <c r="C50" s="134"/>
      <c r="D50" s="135"/>
      <c r="E50" s="136"/>
      <c r="F50" s="136"/>
      <c r="G50" s="135"/>
      <c r="H50" s="135"/>
      <c r="I50" s="86"/>
      <c r="J50" s="200"/>
    </row>
    <row r="51" spans="2:10" s="87" customFormat="1" ht="16.5" customHeight="1">
      <c r="B51" s="219"/>
      <c r="C51" s="134"/>
      <c r="D51" s="135"/>
      <c r="E51" s="136"/>
      <c r="F51" s="136"/>
      <c r="G51" s="135"/>
      <c r="H51" s="135"/>
      <c r="I51" s="86"/>
      <c r="J51" s="200"/>
    </row>
    <row r="52" spans="2:10" s="87" customFormat="1" ht="16.5" customHeight="1">
      <c r="B52" s="219"/>
      <c r="C52" s="134"/>
      <c r="D52" s="135"/>
      <c r="E52" s="136"/>
      <c r="F52" s="136"/>
      <c r="G52" s="135"/>
      <c r="H52" s="135"/>
      <c r="I52" s="86"/>
      <c r="J52" s="200"/>
    </row>
    <row r="53" spans="2:10" s="87" customFormat="1" ht="16.5" customHeight="1">
      <c r="B53" s="219"/>
      <c r="C53" s="134"/>
      <c r="D53" s="135"/>
      <c r="E53" s="136"/>
      <c r="F53" s="136"/>
      <c r="G53" s="135"/>
      <c r="H53" s="135"/>
      <c r="I53" s="86"/>
      <c r="J53" s="200"/>
    </row>
    <row r="54" spans="2:10" s="87" customFormat="1" ht="16.5" customHeight="1">
      <c r="B54" s="219"/>
      <c r="C54" s="134"/>
      <c r="D54" s="135"/>
      <c r="E54" s="136"/>
      <c r="F54" s="136"/>
      <c r="G54" s="135"/>
      <c r="H54" s="135"/>
      <c r="I54" s="86"/>
      <c r="J54" s="200"/>
    </row>
    <row r="55" spans="2:10" s="87" customFormat="1" ht="16.5" customHeight="1">
      <c r="B55" s="219"/>
      <c r="C55" s="134"/>
      <c r="D55" s="135"/>
      <c r="E55" s="136"/>
      <c r="F55" s="136"/>
      <c r="G55" s="135"/>
      <c r="H55" s="135"/>
      <c r="I55" s="86"/>
      <c r="J55" s="200"/>
    </row>
    <row r="56" spans="2:10" s="87" customFormat="1" ht="16.5" customHeight="1">
      <c r="B56" s="219"/>
      <c r="C56" s="134"/>
      <c r="D56" s="135"/>
      <c r="E56" s="136"/>
      <c r="F56" s="136"/>
      <c r="G56" s="135"/>
      <c r="H56" s="135"/>
      <c r="I56" s="86"/>
      <c r="J56" s="200"/>
    </row>
    <row r="57" spans="2:10" s="87" customFormat="1" ht="16.5" customHeight="1">
      <c r="B57" s="219"/>
      <c r="C57" s="134"/>
      <c r="D57" s="135"/>
      <c r="E57" s="136"/>
      <c r="F57" s="136"/>
      <c r="G57" s="135"/>
      <c r="H57" s="135"/>
      <c r="I57" s="86"/>
      <c r="J57" s="200"/>
    </row>
    <row r="58" spans="2:10" s="87" customFormat="1" ht="16.5" customHeight="1">
      <c r="B58" s="219"/>
      <c r="C58" s="134"/>
      <c r="D58" s="135"/>
      <c r="E58" s="136"/>
      <c r="F58" s="136"/>
      <c r="G58" s="135"/>
      <c r="H58" s="135"/>
      <c r="I58" s="86"/>
      <c r="J58" s="200"/>
    </row>
    <row r="59" spans="2:10" s="87" customFormat="1" ht="16.5" customHeight="1">
      <c r="B59" s="219"/>
      <c r="C59" s="134"/>
      <c r="D59" s="135"/>
      <c r="E59" s="136"/>
      <c r="F59" s="136"/>
      <c r="G59" s="135"/>
      <c r="H59" s="135"/>
      <c r="I59" s="86"/>
      <c r="J59" s="200"/>
    </row>
    <row r="60" spans="2:10" s="87" customFormat="1" ht="16.5" customHeight="1">
      <c r="B60" s="219"/>
      <c r="C60" s="134"/>
      <c r="D60" s="135"/>
      <c r="E60" s="136"/>
      <c r="F60" s="136"/>
      <c r="G60" s="135"/>
      <c r="H60" s="135"/>
      <c r="I60" s="86"/>
      <c r="J60" s="200"/>
    </row>
    <row r="61" spans="2:10" s="87" customFormat="1" ht="16.5" customHeight="1">
      <c r="B61" s="219"/>
      <c r="C61" s="134"/>
      <c r="D61" s="135"/>
      <c r="E61" s="136"/>
      <c r="F61" s="136"/>
      <c r="G61" s="135"/>
      <c r="H61" s="135"/>
      <c r="I61" s="86"/>
      <c r="J61" s="200"/>
    </row>
    <row r="62" spans="2:10" s="87" customFormat="1" ht="16.5" customHeight="1">
      <c r="B62" s="219"/>
      <c r="C62" s="134"/>
      <c r="D62" s="135"/>
      <c r="E62" s="136"/>
      <c r="F62" s="136"/>
      <c r="G62" s="135"/>
      <c r="H62" s="135"/>
      <c r="I62" s="86"/>
      <c r="J62" s="200"/>
    </row>
    <row r="63" spans="2:10" s="87" customFormat="1" ht="16.5" customHeight="1">
      <c r="B63" s="219"/>
      <c r="C63" s="134"/>
      <c r="D63" s="135"/>
      <c r="E63" s="136"/>
      <c r="F63" s="136"/>
      <c r="G63" s="135"/>
      <c r="H63" s="135"/>
      <c r="I63" s="86"/>
      <c r="J63" s="200"/>
    </row>
    <row r="64" spans="2:10" s="87" customFormat="1" ht="16.5" customHeight="1">
      <c r="B64" s="219"/>
      <c r="C64" s="134"/>
      <c r="D64" s="135"/>
      <c r="E64" s="136"/>
      <c r="F64" s="136"/>
      <c r="G64" s="135"/>
      <c r="H64" s="135"/>
      <c r="I64" s="86"/>
      <c r="J64" s="200"/>
    </row>
    <row r="65" spans="2:10" s="87" customFormat="1" ht="16.5" customHeight="1">
      <c r="B65" s="219"/>
      <c r="C65" s="134"/>
      <c r="D65" s="135"/>
      <c r="E65" s="136"/>
      <c r="F65" s="136"/>
      <c r="G65" s="135"/>
      <c r="H65" s="135"/>
      <c r="I65" s="86"/>
      <c r="J65" s="200"/>
    </row>
    <row r="66" spans="2:10" s="87" customFormat="1" ht="16.5" customHeight="1">
      <c r="B66" s="219"/>
      <c r="C66" s="134"/>
      <c r="D66" s="135"/>
      <c r="E66" s="136"/>
      <c r="F66" s="136"/>
      <c r="G66" s="135"/>
      <c r="H66" s="135"/>
      <c r="I66" s="86"/>
      <c r="J66" s="200"/>
    </row>
    <row r="67" spans="2:10" s="87" customFormat="1" ht="16.5" customHeight="1">
      <c r="B67" s="219"/>
      <c r="C67" s="134"/>
      <c r="D67" s="135"/>
      <c r="E67" s="136"/>
      <c r="F67" s="136"/>
      <c r="G67" s="135"/>
      <c r="H67" s="135"/>
      <c r="I67" s="86"/>
      <c r="J67" s="200"/>
    </row>
    <row r="68" spans="2:10" s="87" customFormat="1" ht="16.5" customHeight="1">
      <c r="B68" s="219"/>
      <c r="C68" s="134"/>
      <c r="D68" s="135"/>
      <c r="E68" s="136"/>
      <c r="F68" s="136"/>
      <c r="G68" s="135"/>
      <c r="H68" s="135"/>
      <c r="I68" s="86"/>
      <c r="J68" s="200"/>
    </row>
    <row r="69" spans="2:10" s="87" customFormat="1" ht="16.5" customHeight="1">
      <c r="B69" s="219"/>
      <c r="C69" s="134"/>
      <c r="D69" s="135"/>
      <c r="E69" s="136"/>
      <c r="F69" s="136"/>
      <c r="G69" s="135"/>
      <c r="H69" s="135"/>
      <c r="I69" s="86"/>
      <c r="J69" s="200"/>
    </row>
    <row r="70" spans="2:10" s="87" customFormat="1" ht="16.5" customHeight="1">
      <c r="B70" s="219"/>
      <c r="C70" s="134"/>
      <c r="D70" s="135"/>
      <c r="E70" s="136"/>
      <c r="F70" s="136"/>
      <c r="G70" s="135"/>
      <c r="H70" s="135"/>
      <c r="I70" s="86"/>
      <c r="J70" s="200"/>
    </row>
    <row r="71" spans="2:10" s="87" customFormat="1" ht="16.5" customHeight="1">
      <c r="B71" s="219"/>
      <c r="C71" s="134"/>
      <c r="D71" s="135"/>
      <c r="E71" s="136"/>
      <c r="F71" s="136"/>
      <c r="G71" s="135"/>
      <c r="H71" s="135"/>
      <c r="I71" s="86"/>
      <c r="J71" s="200"/>
    </row>
    <row r="72" spans="2:10" s="87" customFormat="1" ht="16.5" customHeight="1">
      <c r="B72" s="219"/>
      <c r="C72" s="134"/>
      <c r="D72" s="135"/>
      <c r="E72" s="136"/>
      <c r="F72" s="136"/>
      <c r="G72" s="135"/>
      <c r="H72" s="135"/>
      <c r="I72" s="86"/>
      <c r="J72" s="200"/>
    </row>
    <row r="73" spans="2:10" s="87" customFormat="1" ht="16.5" customHeight="1">
      <c r="B73" s="219"/>
      <c r="C73" s="134"/>
      <c r="D73" s="135"/>
      <c r="E73" s="136"/>
      <c r="F73" s="136"/>
      <c r="G73" s="135"/>
      <c r="H73" s="135"/>
      <c r="I73" s="86"/>
      <c r="J73" s="200"/>
    </row>
    <row r="74" spans="2:10" s="87" customFormat="1" ht="16.5" customHeight="1">
      <c r="B74" s="219"/>
      <c r="C74" s="134"/>
      <c r="D74" s="135"/>
      <c r="E74" s="136"/>
      <c r="F74" s="136"/>
      <c r="G74" s="135"/>
      <c r="H74" s="135"/>
      <c r="I74" s="86"/>
      <c r="J74" s="200"/>
    </row>
    <row r="75" spans="2:10" s="87" customFormat="1" ht="16.5" customHeight="1">
      <c r="B75" s="219"/>
      <c r="C75" s="134"/>
      <c r="D75" s="135"/>
      <c r="E75" s="136"/>
      <c r="F75" s="136"/>
      <c r="G75" s="135"/>
      <c r="H75" s="135"/>
      <c r="I75" s="86"/>
      <c r="J75" s="200"/>
    </row>
    <row r="76" spans="2:10" s="87" customFormat="1" ht="16.5" customHeight="1">
      <c r="B76" s="221"/>
      <c r="C76" s="134"/>
      <c r="D76" s="135"/>
      <c r="E76" s="136"/>
      <c r="F76" s="136"/>
      <c r="G76" s="135"/>
      <c r="H76" s="135"/>
      <c r="I76" s="86"/>
      <c r="J76" s="200"/>
    </row>
    <row r="77" spans="2:10" s="87" customFormat="1" ht="16.5" customHeight="1">
      <c r="B77" s="133"/>
      <c r="C77" s="134"/>
      <c r="D77" s="135"/>
      <c r="E77" s="136"/>
      <c r="F77" s="136"/>
      <c r="G77" s="135"/>
      <c r="H77" s="135"/>
      <c r="I77" s="86"/>
      <c r="J77" s="200"/>
    </row>
    <row r="78" spans="2:10" s="87" customFormat="1" ht="16.5" customHeight="1">
      <c r="B78" s="133"/>
      <c r="C78" s="134"/>
      <c r="D78" s="135"/>
      <c r="E78" s="136"/>
      <c r="F78" s="136"/>
      <c r="G78" s="135"/>
      <c r="H78" s="135"/>
      <c r="I78" s="86"/>
      <c r="J78" s="200"/>
    </row>
    <row r="79" spans="2:10" s="87" customFormat="1" ht="16.5" customHeight="1">
      <c r="B79" s="133"/>
      <c r="C79" s="134"/>
      <c r="D79" s="135"/>
      <c r="E79" s="136"/>
      <c r="F79" s="136"/>
      <c r="G79" s="135"/>
      <c r="H79" s="135"/>
      <c r="I79" s="86"/>
      <c r="J79" s="200"/>
    </row>
    <row r="80" spans="2:10" s="87" customFormat="1" ht="16.5" customHeight="1">
      <c r="B80" s="133"/>
      <c r="C80" s="134"/>
      <c r="D80" s="135"/>
      <c r="E80" s="136"/>
      <c r="F80" s="136"/>
      <c r="G80" s="135"/>
      <c r="H80" s="135"/>
      <c r="I80" s="86"/>
      <c r="J80" s="200"/>
    </row>
    <row r="81" spans="2:10" s="87" customFormat="1" ht="16.5" customHeight="1">
      <c r="B81" s="133"/>
      <c r="C81" s="134"/>
      <c r="D81" s="135"/>
      <c r="E81" s="136"/>
      <c r="F81" s="136"/>
      <c r="G81" s="135"/>
      <c r="H81" s="135"/>
      <c r="I81" s="86"/>
      <c r="J81" s="200"/>
    </row>
    <row r="82" spans="2:10" s="87" customFormat="1" ht="16.5" customHeight="1">
      <c r="B82" s="133"/>
      <c r="C82" s="134"/>
      <c r="D82" s="135"/>
      <c r="E82" s="136"/>
      <c r="F82" s="136"/>
      <c r="G82" s="135"/>
      <c r="H82" s="135"/>
      <c r="I82" s="86"/>
      <c r="J82" s="200"/>
    </row>
    <row r="83" spans="2:10" s="87" customFormat="1" ht="16.5" customHeight="1">
      <c r="B83" s="133"/>
      <c r="C83" s="134"/>
      <c r="D83" s="135"/>
      <c r="E83" s="136"/>
      <c r="F83" s="136"/>
      <c r="G83" s="135"/>
      <c r="H83" s="135"/>
      <c r="I83" s="86"/>
      <c r="J83" s="200"/>
    </row>
    <row r="84" spans="2:10" s="87" customFormat="1" ht="16.5" customHeight="1">
      <c r="B84" s="133"/>
      <c r="C84" s="134"/>
      <c r="D84" s="135"/>
      <c r="E84" s="136"/>
      <c r="F84" s="136"/>
      <c r="G84" s="135"/>
      <c r="H84" s="135"/>
      <c r="I84" s="86"/>
      <c r="J84" s="200"/>
    </row>
    <row r="85" spans="2:10" s="87" customFormat="1" ht="16.5" customHeight="1">
      <c r="B85" s="133"/>
      <c r="C85" s="134"/>
      <c r="D85" s="135"/>
      <c r="E85" s="136"/>
      <c r="F85" s="136"/>
      <c r="G85" s="135"/>
      <c r="H85" s="135"/>
      <c r="I85" s="86"/>
      <c r="J85" s="200"/>
    </row>
    <row r="86" spans="2:10" s="87" customFormat="1" ht="16.5" customHeight="1">
      <c r="B86" s="133"/>
      <c r="C86" s="134"/>
      <c r="D86" s="135"/>
      <c r="E86" s="136"/>
      <c r="F86" s="136"/>
      <c r="G86" s="135"/>
      <c r="H86" s="135"/>
      <c r="I86" s="86"/>
      <c r="J86" s="200"/>
    </row>
    <row r="87" spans="2:10" s="87" customFormat="1" ht="16.5" customHeight="1">
      <c r="B87" s="133"/>
      <c r="C87" s="134"/>
      <c r="D87" s="135"/>
      <c r="E87" s="136"/>
      <c r="F87" s="136"/>
      <c r="G87" s="135"/>
      <c r="H87" s="135"/>
      <c r="I87" s="86"/>
      <c r="J87" s="200"/>
    </row>
    <row r="88" spans="2:10" s="87" customFormat="1" ht="16.5" customHeight="1">
      <c r="B88" s="133"/>
      <c r="C88" s="134"/>
      <c r="D88" s="135"/>
      <c r="E88" s="136"/>
      <c r="F88" s="136"/>
      <c r="G88" s="135"/>
      <c r="H88" s="135"/>
      <c r="I88" s="86"/>
      <c r="J88" s="200"/>
    </row>
    <row r="89" spans="2:10" s="87" customFormat="1" ht="16.5" customHeight="1">
      <c r="B89" s="133"/>
      <c r="C89" s="134"/>
      <c r="D89" s="135"/>
      <c r="E89" s="136"/>
      <c r="F89" s="136"/>
      <c r="G89" s="135"/>
      <c r="H89" s="135"/>
      <c r="I89" s="86"/>
      <c r="J89" s="200"/>
    </row>
    <row r="90" spans="2:10" s="87" customFormat="1" ht="16.5" customHeight="1">
      <c r="B90" s="133"/>
      <c r="C90" s="134"/>
      <c r="D90" s="135"/>
      <c r="E90" s="136"/>
      <c r="F90" s="136"/>
      <c r="G90" s="135"/>
      <c r="H90" s="135"/>
      <c r="I90" s="86"/>
      <c r="J90" s="200"/>
    </row>
    <row r="91" spans="2:10" s="87" customFormat="1" ht="16.5" customHeight="1">
      <c r="B91" s="133"/>
      <c r="C91" s="134"/>
      <c r="D91" s="77"/>
      <c r="E91" s="77"/>
      <c r="F91" s="77"/>
      <c r="G91" s="77"/>
      <c r="H91" s="77"/>
      <c r="I91" s="86"/>
      <c r="J91" s="200"/>
    </row>
    <row r="92" spans="2:10" s="87" customFormat="1" ht="16.5" customHeight="1">
      <c r="B92" s="133"/>
      <c r="C92" s="134"/>
      <c r="D92" s="77"/>
      <c r="E92" s="77"/>
      <c r="F92" s="77"/>
      <c r="G92" s="77"/>
      <c r="H92" s="77"/>
      <c r="I92" s="86"/>
      <c r="J92" s="200"/>
    </row>
    <row r="93" spans="2:10" s="87" customFormat="1" ht="16.5" customHeight="1">
      <c r="B93" s="133"/>
      <c r="C93" s="134"/>
      <c r="D93" s="77"/>
      <c r="E93" s="77"/>
      <c r="F93" s="77"/>
      <c r="G93" s="77"/>
      <c r="H93" s="77"/>
      <c r="I93" s="86"/>
      <c r="J93" s="200"/>
    </row>
    <row r="94" spans="2:10" s="87" customFormat="1" ht="16.5" customHeight="1">
      <c r="B94" s="133"/>
      <c r="C94" s="134"/>
      <c r="D94" s="77"/>
      <c r="E94" s="77"/>
      <c r="F94" s="77"/>
      <c r="G94" s="77"/>
      <c r="H94" s="77"/>
      <c r="I94" s="86"/>
      <c r="J94" s="200"/>
    </row>
    <row r="95" spans="2:10" s="87" customFormat="1" ht="16.5" customHeight="1">
      <c r="B95" s="133"/>
      <c r="C95" s="134"/>
      <c r="D95" s="77"/>
      <c r="E95" s="77"/>
      <c r="F95" s="77"/>
      <c r="G95" s="77"/>
      <c r="H95" s="77"/>
      <c r="I95" s="86"/>
      <c r="J95" s="200"/>
    </row>
    <row r="96" spans="2:10" s="87" customFormat="1" ht="16.5" customHeight="1">
      <c r="B96" s="133"/>
      <c r="C96" s="134"/>
      <c r="D96" s="77"/>
      <c r="E96" s="77"/>
      <c r="F96" s="77"/>
      <c r="G96" s="77"/>
      <c r="H96" s="77"/>
      <c r="I96" s="86"/>
      <c r="J96" s="200"/>
    </row>
    <row r="97" spans="2:10" s="87" customFormat="1" ht="16.5" customHeight="1">
      <c r="B97" s="133"/>
      <c r="C97" s="134"/>
      <c r="D97" s="77"/>
      <c r="E97" s="77"/>
      <c r="F97" s="77"/>
      <c r="G97" s="77"/>
      <c r="H97" s="77"/>
      <c r="I97" s="86"/>
      <c r="J97" s="200"/>
    </row>
    <row r="98" spans="2:10" s="87" customFormat="1" ht="16.5" customHeight="1">
      <c r="B98" s="133"/>
      <c r="C98" s="134"/>
      <c r="D98" s="77"/>
      <c r="E98" s="77"/>
      <c r="F98" s="77"/>
      <c r="G98" s="77"/>
      <c r="H98" s="77"/>
      <c r="I98" s="86"/>
      <c r="J98" s="200"/>
    </row>
    <row r="99" spans="2:10" s="87" customFormat="1" ht="16.5" customHeight="1">
      <c r="B99" s="133"/>
      <c r="C99" s="134"/>
      <c r="D99" s="77"/>
      <c r="E99" s="77"/>
      <c r="F99" s="77"/>
      <c r="G99" s="77"/>
      <c r="H99" s="77"/>
      <c r="I99" s="86"/>
      <c r="J99" s="200"/>
    </row>
    <row r="100" spans="2:10" s="87" customFormat="1" ht="16.5" customHeight="1">
      <c r="B100" s="133"/>
      <c r="C100" s="134"/>
      <c r="D100" s="77"/>
      <c r="E100" s="77"/>
      <c r="F100" s="77"/>
      <c r="G100" s="77"/>
      <c r="H100" s="77"/>
      <c r="I100" s="86"/>
      <c r="J100" s="200"/>
    </row>
    <row r="101" spans="2:10" s="87" customFormat="1" ht="16.5" customHeight="1">
      <c r="B101" s="133"/>
      <c r="C101" s="134"/>
      <c r="D101" s="77"/>
      <c r="E101" s="77"/>
      <c r="F101" s="77"/>
      <c r="G101" s="77"/>
      <c r="H101" s="77"/>
      <c r="I101" s="86"/>
      <c r="J101" s="200"/>
    </row>
    <row r="102" spans="2:10" s="87" customFormat="1" ht="16.5" customHeight="1">
      <c r="B102" s="133"/>
      <c r="C102" s="134"/>
      <c r="D102" s="77"/>
      <c r="E102" s="77"/>
      <c r="F102" s="77"/>
      <c r="G102" s="77"/>
      <c r="H102" s="77"/>
      <c r="I102" s="86"/>
      <c r="J102" s="200"/>
    </row>
    <row r="103" spans="2:10" s="87" customFormat="1" ht="16.5" customHeight="1">
      <c r="B103" s="133"/>
      <c r="C103" s="134"/>
      <c r="D103" s="77"/>
      <c r="E103" s="77"/>
      <c r="F103" s="77"/>
      <c r="G103" s="77"/>
      <c r="H103" s="77"/>
      <c r="I103" s="86"/>
      <c r="J103" s="200"/>
    </row>
    <row r="104" spans="2:10" s="87" customFormat="1" ht="16.5" customHeight="1">
      <c r="B104" s="133"/>
      <c r="C104" s="88"/>
      <c r="D104" s="77"/>
      <c r="E104" s="77"/>
      <c r="F104" s="77"/>
      <c r="G104" s="77"/>
      <c r="H104" s="77"/>
      <c r="I104" s="86"/>
      <c r="J104" s="200"/>
    </row>
    <row r="105" spans="2:10" s="87" customFormat="1" ht="16.5" customHeight="1">
      <c r="B105" s="133"/>
      <c r="C105" s="88"/>
      <c r="D105" s="77"/>
      <c r="E105" s="77"/>
      <c r="F105" s="77"/>
      <c r="G105" s="77"/>
      <c r="H105" s="77"/>
      <c r="I105" s="86"/>
      <c r="J105" s="200"/>
    </row>
    <row r="106" spans="2:10" s="87" customFormat="1" ht="16.5" customHeight="1">
      <c r="B106" s="133"/>
      <c r="C106" s="88"/>
      <c r="D106" s="77"/>
      <c r="E106" s="77"/>
      <c r="F106" s="77"/>
      <c r="G106" s="77"/>
      <c r="H106" s="77"/>
      <c r="I106" s="86"/>
      <c r="J106" s="200"/>
    </row>
    <row r="107" spans="2:10" s="87" customFormat="1" ht="16.5" customHeight="1">
      <c r="B107" s="133"/>
      <c r="C107" s="88"/>
      <c r="D107" s="77"/>
      <c r="E107" s="77"/>
      <c r="F107" s="77"/>
      <c r="G107" s="77"/>
      <c r="H107" s="77"/>
      <c r="I107" s="86"/>
      <c r="J107" s="200"/>
    </row>
    <row r="108" spans="2:10" s="87" customFormat="1" ht="16.5" customHeight="1">
      <c r="B108" s="133"/>
      <c r="C108" s="88"/>
      <c r="D108" s="77"/>
      <c r="E108" s="77"/>
      <c r="F108" s="77"/>
      <c r="G108" s="77"/>
      <c r="H108" s="77"/>
      <c r="I108" s="86"/>
      <c r="J108" s="200"/>
    </row>
    <row r="109" spans="2:10" s="87" customFormat="1" ht="16.5" customHeight="1">
      <c r="B109" s="133"/>
      <c r="C109" s="88"/>
      <c r="D109" s="77"/>
      <c r="E109" s="77"/>
      <c r="F109" s="77"/>
      <c r="G109" s="77"/>
      <c r="H109" s="77"/>
      <c r="I109" s="86"/>
      <c r="J109" s="200"/>
    </row>
    <row r="110" spans="2:10" s="87" customFormat="1" ht="16.5" customHeight="1">
      <c r="B110" s="133"/>
      <c r="C110" s="88"/>
      <c r="D110" s="77"/>
      <c r="E110" s="77"/>
      <c r="F110" s="77"/>
      <c r="G110" s="77"/>
      <c r="H110" s="77"/>
      <c r="I110" s="86"/>
      <c r="J110" s="200"/>
    </row>
    <row r="111" spans="2:10" s="87" customFormat="1" ht="16.5" customHeight="1">
      <c r="B111" s="133"/>
      <c r="C111" s="88"/>
      <c r="D111" s="77"/>
      <c r="E111" s="77"/>
      <c r="F111" s="77"/>
      <c r="G111" s="77"/>
      <c r="H111" s="77"/>
      <c r="I111" s="86"/>
      <c r="J111" s="200"/>
    </row>
    <row r="112" spans="2:10" s="87" customFormat="1" ht="16.5" customHeight="1">
      <c r="B112" s="133"/>
      <c r="C112" s="88"/>
      <c r="D112" s="77"/>
      <c r="E112" s="77"/>
      <c r="F112" s="77"/>
      <c r="G112" s="77"/>
      <c r="H112" s="77"/>
      <c r="I112" s="86"/>
      <c r="J112" s="200"/>
    </row>
    <row r="113" spans="2:10" s="87" customFormat="1" ht="16.5" customHeight="1">
      <c r="B113" s="133"/>
      <c r="C113" s="88"/>
      <c r="D113" s="77"/>
      <c r="E113" s="77"/>
      <c r="F113" s="77"/>
      <c r="G113" s="77"/>
      <c r="H113" s="77"/>
      <c r="I113" s="86"/>
      <c r="J113" s="200"/>
    </row>
    <row r="114" spans="2:10" s="87" customFormat="1" ht="16.5" customHeight="1">
      <c r="B114" s="133"/>
      <c r="C114" s="88"/>
      <c r="D114" s="77"/>
      <c r="E114" s="77"/>
      <c r="F114" s="77"/>
      <c r="G114" s="77"/>
      <c r="H114" s="77"/>
      <c r="I114" s="86"/>
      <c r="J114" s="200"/>
    </row>
    <row r="115" spans="2:10" s="87" customFormat="1" ht="16.5" customHeight="1">
      <c r="B115" s="133"/>
      <c r="C115" s="88"/>
      <c r="D115" s="77"/>
      <c r="E115" s="77"/>
      <c r="F115" s="77"/>
      <c r="G115" s="77"/>
      <c r="H115" s="77"/>
      <c r="I115" s="86"/>
      <c r="J115" s="200"/>
    </row>
    <row r="116" spans="2:10" s="87" customFormat="1" ht="16.5" customHeight="1">
      <c r="B116" s="133"/>
      <c r="C116" s="88"/>
      <c r="D116" s="77"/>
      <c r="E116" s="77"/>
      <c r="F116" s="77"/>
      <c r="G116" s="77"/>
      <c r="H116" s="77"/>
      <c r="I116" s="86"/>
      <c r="J116" s="200"/>
    </row>
    <row r="117" spans="2:10" s="87" customFormat="1" ht="16.5" customHeight="1">
      <c r="B117" s="133"/>
      <c r="C117" s="88"/>
      <c r="D117" s="77"/>
      <c r="E117" s="77"/>
      <c r="F117" s="77"/>
      <c r="G117" s="77"/>
      <c r="H117" s="77"/>
      <c r="I117" s="86"/>
      <c r="J117" s="200"/>
    </row>
    <row r="118" spans="2:10" s="87" customFormat="1" ht="16.5" customHeight="1">
      <c r="B118" s="133"/>
      <c r="C118" s="88"/>
      <c r="D118" s="77"/>
      <c r="E118" s="77"/>
      <c r="F118" s="77"/>
      <c r="G118" s="77"/>
      <c r="H118" s="77"/>
      <c r="I118" s="86"/>
      <c r="J118" s="200"/>
    </row>
    <row r="119" spans="2:10" s="87" customFormat="1" ht="16.5" customHeight="1">
      <c r="B119" s="133"/>
      <c r="C119" s="88"/>
      <c r="D119" s="77"/>
      <c r="E119" s="77"/>
      <c r="F119" s="77"/>
      <c r="G119" s="77"/>
      <c r="H119" s="77"/>
      <c r="I119" s="86"/>
      <c r="J119" s="200"/>
    </row>
    <row r="120" spans="2:10" s="87" customFormat="1" ht="16.5" customHeight="1">
      <c r="B120" s="133"/>
      <c r="C120" s="88"/>
      <c r="D120" s="77"/>
      <c r="E120" s="77"/>
      <c r="F120" s="77"/>
      <c r="G120" s="77"/>
      <c r="H120" s="77"/>
      <c r="I120" s="86"/>
      <c r="J120" s="200"/>
    </row>
    <row r="121" spans="2:10" s="87" customFormat="1" ht="16.5" customHeight="1">
      <c r="B121" s="133"/>
      <c r="C121" s="88"/>
      <c r="D121" s="77"/>
      <c r="E121" s="77"/>
      <c r="F121" s="77"/>
      <c r="G121" s="77"/>
      <c r="H121" s="77"/>
      <c r="I121" s="86"/>
      <c r="J121" s="200"/>
    </row>
    <row r="122" spans="2:10" s="87" customFormat="1" ht="16.5" customHeight="1">
      <c r="B122" s="133"/>
      <c r="C122" s="88"/>
      <c r="D122" s="77"/>
      <c r="E122" s="77"/>
      <c r="F122" s="77"/>
      <c r="G122" s="77"/>
      <c r="H122" s="77"/>
      <c r="I122" s="86"/>
      <c r="J122" s="200"/>
    </row>
    <row r="123" spans="2:10" s="87" customFormat="1" ht="16.5" customHeight="1">
      <c r="B123" s="133"/>
      <c r="C123" s="88"/>
      <c r="D123" s="77"/>
      <c r="E123" s="77"/>
      <c r="F123" s="77"/>
      <c r="G123" s="77"/>
      <c r="H123" s="77"/>
      <c r="I123" s="86"/>
      <c r="J123" s="200"/>
    </row>
    <row r="124" spans="2:10" s="87" customFormat="1" ht="16.5" customHeight="1">
      <c r="B124" s="133"/>
      <c r="C124" s="88"/>
      <c r="D124" s="77"/>
      <c r="E124" s="77"/>
      <c r="F124" s="77"/>
      <c r="G124" s="77"/>
      <c r="H124" s="77"/>
      <c r="I124" s="86"/>
      <c r="J124" s="200"/>
    </row>
    <row r="125" spans="2:10" s="87" customFormat="1" ht="16.5" customHeight="1">
      <c r="B125" s="133"/>
      <c r="C125" s="88"/>
      <c r="D125" s="77"/>
      <c r="E125" s="77"/>
      <c r="F125" s="77"/>
      <c r="G125" s="77"/>
      <c r="H125" s="77"/>
      <c r="I125" s="86"/>
      <c r="J125" s="200"/>
    </row>
    <row r="126" spans="2:10" s="87" customFormat="1" ht="16.5" customHeight="1">
      <c r="B126" s="133"/>
      <c r="C126" s="88"/>
      <c r="D126" s="77"/>
      <c r="E126" s="77"/>
      <c r="F126" s="77"/>
      <c r="G126" s="77"/>
      <c r="H126" s="77"/>
      <c r="I126" s="86"/>
      <c r="J126" s="200"/>
    </row>
    <row r="127" spans="2:10" s="87" customFormat="1" ht="16.5" customHeight="1">
      <c r="B127" s="133"/>
      <c r="C127" s="88"/>
      <c r="D127" s="77"/>
      <c r="E127" s="77"/>
      <c r="F127" s="77"/>
      <c r="G127" s="77"/>
      <c r="H127" s="77"/>
      <c r="I127" s="86"/>
      <c r="J127" s="200"/>
    </row>
    <row r="128" spans="2:10" s="87" customFormat="1" ht="16.5" customHeight="1">
      <c r="B128" s="133"/>
      <c r="C128" s="88"/>
      <c r="D128" s="77"/>
      <c r="E128" s="77"/>
      <c r="F128" s="77"/>
      <c r="G128" s="77"/>
      <c r="H128" s="77"/>
      <c r="I128" s="86"/>
      <c r="J128" s="200"/>
    </row>
    <row r="129" spans="2:10" s="87" customFormat="1" ht="16.5" customHeight="1">
      <c r="B129" s="133"/>
      <c r="C129" s="88"/>
      <c r="D129" s="77"/>
      <c r="E129" s="77"/>
      <c r="F129" s="77"/>
      <c r="G129" s="77"/>
      <c r="H129" s="77"/>
      <c r="I129" s="86"/>
      <c r="J129" s="200"/>
    </row>
    <row r="130" spans="2:10" s="87" customFormat="1" ht="16.5" customHeight="1">
      <c r="B130" s="133"/>
      <c r="C130" s="88"/>
      <c r="D130" s="77"/>
      <c r="E130" s="77"/>
      <c r="F130" s="77"/>
      <c r="G130" s="77"/>
      <c r="H130" s="77"/>
      <c r="I130" s="86"/>
      <c r="J130" s="200"/>
    </row>
    <row r="131" spans="2:10" s="87" customFormat="1" ht="16.5" customHeight="1">
      <c r="B131" s="133"/>
      <c r="C131" s="77"/>
      <c r="D131" s="77"/>
      <c r="E131" s="77"/>
      <c r="F131" s="77"/>
      <c r="G131" s="77"/>
      <c r="H131" s="77"/>
      <c r="I131" s="86"/>
      <c r="J131" s="200"/>
    </row>
    <row r="132" spans="2:10" s="87" customFormat="1" ht="16.5" customHeight="1">
      <c r="B132" s="133"/>
      <c r="C132" s="77"/>
      <c r="D132" s="77"/>
      <c r="E132" s="77"/>
      <c r="F132" s="77"/>
      <c r="G132" s="77"/>
      <c r="H132" s="77"/>
      <c r="I132" s="86"/>
      <c r="J132" s="200"/>
    </row>
    <row r="133" spans="2:10" s="87" customFormat="1" ht="16.5" customHeight="1">
      <c r="B133" s="133"/>
      <c r="C133" s="77"/>
      <c r="D133" s="77"/>
      <c r="E133" s="77"/>
      <c r="F133" s="77"/>
      <c r="G133" s="77"/>
      <c r="H133" s="77"/>
      <c r="I133" s="86"/>
      <c r="J133" s="200"/>
    </row>
    <row r="134" spans="2:10" s="87" customFormat="1" ht="16.5" customHeight="1">
      <c r="B134" s="133"/>
      <c r="C134" s="77"/>
      <c r="D134" s="77"/>
      <c r="E134" s="77"/>
      <c r="F134" s="77"/>
      <c r="G134" s="77"/>
      <c r="H134" s="77"/>
      <c r="I134" s="86"/>
      <c r="J134" s="200"/>
    </row>
    <row r="135" spans="2:10" s="87" customFormat="1" ht="16.5" customHeight="1">
      <c r="B135" s="133"/>
      <c r="C135" s="77"/>
      <c r="D135" s="77"/>
      <c r="E135" s="77"/>
      <c r="F135" s="77"/>
      <c r="G135" s="77"/>
      <c r="H135" s="77"/>
      <c r="I135" s="86"/>
      <c r="J135" s="200"/>
    </row>
    <row r="136" spans="2:10" s="87" customFormat="1" ht="16.5" customHeight="1">
      <c r="B136" s="133"/>
      <c r="C136" s="77"/>
      <c r="D136" s="77"/>
      <c r="E136" s="77"/>
      <c r="F136" s="77"/>
      <c r="G136" s="77"/>
      <c r="H136" s="77"/>
      <c r="I136" s="86"/>
      <c r="J136" s="200"/>
    </row>
    <row r="137" spans="2:10" s="87" customFormat="1" ht="16.5" customHeight="1">
      <c r="B137" s="133"/>
      <c r="C137" s="77"/>
      <c r="D137" s="77"/>
      <c r="E137" s="77"/>
      <c r="F137" s="77"/>
      <c r="G137" s="77"/>
      <c r="H137" s="77"/>
      <c r="I137" s="86"/>
      <c r="J137" s="200"/>
    </row>
    <row r="138" spans="2:10" s="87" customFormat="1" ht="16.5" customHeight="1">
      <c r="B138" s="133"/>
      <c r="C138" s="77"/>
      <c r="D138" s="77"/>
      <c r="E138" s="77"/>
      <c r="F138" s="77"/>
      <c r="G138" s="77"/>
      <c r="H138" s="77"/>
      <c r="I138" s="86"/>
      <c r="J138" s="200"/>
    </row>
    <row r="139" spans="2:10" s="87" customFormat="1" ht="16.5" customHeight="1">
      <c r="B139" s="133"/>
      <c r="C139" s="77"/>
      <c r="D139" s="77"/>
      <c r="E139" s="77"/>
      <c r="F139" s="77"/>
      <c r="G139" s="77"/>
      <c r="H139" s="77"/>
      <c r="I139" s="86"/>
      <c r="J139" s="200"/>
    </row>
    <row r="140" spans="2:10" s="87" customFormat="1" ht="16.5" customHeight="1">
      <c r="B140" s="133"/>
      <c r="C140" s="77"/>
      <c r="D140" s="77"/>
      <c r="E140" s="77"/>
      <c r="F140" s="77"/>
      <c r="G140" s="77"/>
      <c r="H140" s="77"/>
      <c r="I140" s="86"/>
      <c r="J140" s="200"/>
    </row>
    <row r="141" spans="2:10" s="87" customFormat="1" ht="16.5" customHeight="1">
      <c r="B141" s="133"/>
      <c r="C141" s="77"/>
      <c r="D141" s="77"/>
      <c r="E141" s="77"/>
      <c r="F141" s="77"/>
      <c r="G141" s="77"/>
      <c r="H141" s="77"/>
      <c r="I141" s="86"/>
      <c r="J141" s="200"/>
    </row>
    <row r="142" spans="2:10" s="87" customFormat="1" ht="16.5" customHeight="1">
      <c r="B142" s="133"/>
      <c r="C142" s="77"/>
      <c r="D142" s="77"/>
      <c r="E142" s="77"/>
      <c r="F142" s="77"/>
      <c r="G142" s="77"/>
      <c r="H142" s="77"/>
      <c r="I142" s="86"/>
      <c r="J142" s="200"/>
    </row>
    <row r="143" spans="2:10" s="87" customFormat="1" ht="16.5" customHeight="1">
      <c r="B143" s="133"/>
      <c r="C143" s="77"/>
      <c r="D143" s="77"/>
      <c r="E143" s="77"/>
      <c r="F143" s="77"/>
      <c r="G143" s="77"/>
      <c r="H143" s="77"/>
      <c r="I143" s="86"/>
      <c r="J143" s="200"/>
    </row>
    <row r="144" spans="2:10" s="87" customFormat="1" ht="16.5" customHeight="1">
      <c r="B144" s="133"/>
      <c r="C144" s="77"/>
      <c r="D144" s="77"/>
      <c r="E144" s="77"/>
      <c r="F144" s="77"/>
      <c r="G144" s="77"/>
      <c r="H144" s="77"/>
      <c r="I144" s="86"/>
      <c r="J144" s="200"/>
    </row>
    <row r="145" spans="2:10" s="87" customFormat="1" ht="16.5" customHeight="1">
      <c r="B145" s="133"/>
      <c r="C145" s="77"/>
      <c r="D145" s="77"/>
      <c r="E145" s="77"/>
      <c r="F145" s="77"/>
      <c r="G145" s="77"/>
      <c r="H145" s="77"/>
      <c r="I145" s="86"/>
      <c r="J145" s="200"/>
    </row>
    <row r="146" spans="2:10" s="87" customFormat="1" ht="16.5" customHeight="1">
      <c r="B146" s="133"/>
      <c r="C146" s="77"/>
      <c r="D146" s="77"/>
      <c r="E146" s="77"/>
      <c r="F146" s="77"/>
      <c r="G146" s="77"/>
      <c r="H146" s="77"/>
      <c r="I146" s="86"/>
      <c r="J146" s="200"/>
    </row>
    <row r="147" spans="2:10" s="87" customFormat="1" ht="16.5" customHeight="1">
      <c r="B147" s="133"/>
      <c r="C147" s="77"/>
      <c r="D147" s="77"/>
      <c r="E147" s="77"/>
      <c r="F147" s="77"/>
      <c r="G147" s="77"/>
      <c r="H147" s="77"/>
      <c r="I147" s="86"/>
      <c r="J147" s="200"/>
    </row>
    <row r="148" spans="2:10" s="87" customFormat="1" ht="16.5" customHeight="1">
      <c r="B148" s="133"/>
      <c r="C148" s="77"/>
      <c r="D148" s="77"/>
      <c r="E148" s="77"/>
      <c r="F148" s="77"/>
      <c r="G148" s="77"/>
      <c r="H148" s="77"/>
      <c r="I148" s="86"/>
      <c r="J148" s="200"/>
    </row>
    <row r="149" spans="2:10" s="87" customFormat="1" ht="16.5" customHeight="1">
      <c r="B149" s="133"/>
      <c r="C149" s="77"/>
      <c r="D149" s="77"/>
      <c r="E149" s="77"/>
      <c r="F149" s="77"/>
      <c r="G149" s="77"/>
      <c r="H149" s="77"/>
      <c r="I149" s="86"/>
      <c r="J149" s="200"/>
    </row>
    <row r="150" spans="2:10" s="87" customFormat="1" ht="16.5" customHeight="1">
      <c r="B150" s="133"/>
      <c r="C150" s="77"/>
      <c r="D150" s="77"/>
      <c r="E150" s="77"/>
      <c r="F150" s="77"/>
      <c r="G150" s="77"/>
      <c r="H150" s="77"/>
      <c r="I150" s="86"/>
      <c r="J150" s="200"/>
    </row>
    <row r="151" spans="2:10" s="87" customFormat="1" ht="16.5" customHeight="1">
      <c r="B151" s="133"/>
      <c r="C151" s="77"/>
      <c r="D151" s="77"/>
      <c r="E151" s="77"/>
      <c r="F151" s="77"/>
      <c r="G151" s="77"/>
      <c r="H151" s="77"/>
      <c r="I151" s="86"/>
      <c r="J151" s="200"/>
    </row>
    <row r="152" spans="2:10" s="87" customFormat="1" ht="16.5" customHeight="1">
      <c r="B152" s="133"/>
      <c r="C152" s="77"/>
      <c r="D152" s="77"/>
      <c r="E152" s="77"/>
      <c r="F152" s="77"/>
      <c r="G152" s="77"/>
      <c r="H152" s="77"/>
      <c r="I152" s="86"/>
      <c r="J152" s="200"/>
    </row>
    <row r="153" spans="2:10" s="87" customFormat="1" ht="16.5" customHeight="1">
      <c r="B153" s="133"/>
      <c r="C153" s="77"/>
      <c r="D153" s="77"/>
      <c r="E153" s="77"/>
      <c r="F153" s="77"/>
      <c r="G153" s="77"/>
      <c r="H153" s="77"/>
      <c r="I153" s="86"/>
      <c r="J153" s="200"/>
    </row>
    <row r="154" spans="2:10" s="87" customFormat="1" ht="16.5" customHeight="1">
      <c r="B154" s="133"/>
      <c r="C154" s="77"/>
      <c r="D154" s="77"/>
      <c r="E154" s="77"/>
      <c r="F154" s="77"/>
      <c r="G154" s="77"/>
      <c r="H154" s="77"/>
      <c r="I154" s="86"/>
      <c r="J154" s="200"/>
    </row>
    <row r="155" spans="2:10" s="87" customFormat="1" ht="16.5" customHeight="1">
      <c r="B155" s="133"/>
      <c r="C155" s="77"/>
      <c r="D155" s="77"/>
      <c r="E155" s="77"/>
      <c r="F155" s="77"/>
      <c r="G155" s="77"/>
      <c r="H155" s="77"/>
      <c r="I155" s="86"/>
      <c r="J155" s="200"/>
    </row>
    <row r="156" spans="2:10" s="87" customFormat="1" ht="16.5" customHeight="1">
      <c r="B156" s="133"/>
      <c r="C156" s="77"/>
      <c r="D156" s="77"/>
      <c r="E156" s="77"/>
      <c r="F156" s="77"/>
      <c r="G156" s="77"/>
      <c r="H156" s="77"/>
      <c r="I156" s="86"/>
      <c r="J156" s="200"/>
    </row>
    <row r="157" spans="2:10" s="87" customFormat="1" ht="16.5" customHeight="1">
      <c r="B157" s="133"/>
      <c r="C157" s="77"/>
      <c r="D157" s="77"/>
      <c r="E157" s="77"/>
      <c r="F157" s="77"/>
      <c r="G157" s="77"/>
      <c r="H157" s="77"/>
      <c r="I157" s="86"/>
      <c r="J157" s="200"/>
    </row>
    <row r="158" spans="2:10" s="87" customFormat="1" ht="16.5" customHeight="1">
      <c r="B158" s="133"/>
      <c r="C158" s="77"/>
      <c r="D158" s="77"/>
      <c r="E158" s="77"/>
      <c r="F158" s="77"/>
      <c r="G158" s="77"/>
      <c r="H158" s="77"/>
      <c r="I158" s="86"/>
      <c r="J158" s="200"/>
    </row>
    <row r="159" spans="2:10" s="87" customFormat="1" ht="16.5" customHeight="1">
      <c r="B159" s="133"/>
      <c r="C159" s="77"/>
      <c r="D159" s="77"/>
      <c r="E159" s="77"/>
      <c r="F159" s="77"/>
      <c r="G159" s="77"/>
      <c r="H159" s="77"/>
      <c r="I159" s="86"/>
      <c r="J159" s="200"/>
    </row>
    <row r="160" spans="2:10" s="87" customFormat="1" ht="16.5" customHeight="1">
      <c r="B160" s="133"/>
      <c r="C160" s="77"/>
      <c r="D160" s="77"/>
      <c r="E160" s="77"/>
      <c r="F160" s="77"/>
      <c r="G160" s="77"/>
      <c r="H160" s="77"/>
      <c r="I160" s="86"/>
      <c r="J160" s="200"/>
    </row>
    <row r="161" spans="2:10" s="87" customFormat="1" ht="16.5" customHeight="1">
      <c r="B161" s="133"/>
      <c r="C161" s="77"/>
      <c r="D161" s="77"/>
      <c r="E161" s="77"/>
      <c r="F161" s="77"/>
      <c r="G161" s="77"/>
      <c r="H161" s="77"/>
      <c r="I161" s="86"/>
      <c r="J161" s="200"/>
    </row>
    <row r="162" spans="2:10" s="87" customFormat="1" ht="16.5" customHeight="1">
      <c r="B162" s="133"/>
      <c r="C162" s="77"/>
      <c r="D162" s="77"/>
      <c r="E162" s="77"/>
      <c r="F162" s="77"/>
      <c r="G162" s="77"/>
      <c r="H162" s="77"/>
      <c r="I162" s="86"/>
      <c r="J162" s="200"/>
    </row>
    <row r="163" spans="2:10" s="87" customFormat="1" ht="16.5" customHeight="1">
      <c r="B163" s="133"/>
      <c r="C163" s="77"/>
      <c r="D163" s="77"/>
      <c r="E163" s="77"/>
      <c r="F163" s="77"/>
      <c r="G163" s="77"/>
      <c r="H163" s="77"/>
      <c r="I163" s="86"/>
      <c r="J163" s="200"/>
    </row>
    <row r="164" spans="2:10" s="87" customFormat="1" ht="16.5" customHeight="1">
      <c r="B164" s="133"/>
      <c r="C164" s="77"/>
      <c r="D164" s="77"/>
      <c r="E164" s="77"/>
      <c r="F164" s="77"/>
      <c r="G164" s="77"/>
      <c r="H164" s="77"/>
      <c r="I164" s="86"/>
      <c r="J164" s="200"/>
    </row>
    <row r="165" spans="2:10" s="87" customFormat="1" ht="16.5" customHeight="1">
      <c r="B165" s="133"/>
      <c r="C165" s="77"/>
      <c r="D165" s="77"/>
      <c r="E165" s="77"/>
      <c r="F165" s="77"/>
      <c r="G165" s="77"/>
      <c r="H165" s="77"/>
      <c r="I165" s="86"/>
      <c r="J165" s="200"/>
    </row>
    <row r="166" spans="2:10" s="87" customFormat="1" ht="16.5" customHeight="1">
      <c r="B166" s="133"/>
      <c r="C166" s="77"/>
      <c r="D166" s="77"/>
      <c r="E166" s="77"/>
      <c r="F166" s="77"/>
      <c r="G166" s="77"/>
      <c r="H166" s="77"/>
      <c r="I166" s="86"/>
      <c r="J166" s="200"/>
    </row>
    <row r="167" spans="2:10" s="87" customFormat="1" ht="16.5" customHeight="1">
      <c r="B167" s="133"/>
      <c r="C167" s="77"/>
      <c r="D167" s="77"/>
      <c r="E167" s="77"/>
      <c r="F167" s="77"/>
      <c r="G167" s="77"/>
      <c r="H167" s="77"/>
      <c r="I167" s="86"/>
      <c r="J167" s="200"/>
    </row>
    <row r="168" spans="2:10" s="87" customFormat="1" ht="16.5" customHeight="1">
      <c r="B168" s="133"/>
      <c r="C168" s="77"/>
      <c r="D168" s="77"/>
      <c r="E168" s="77"/>
      <c r="F168" s="77"/>
      <c r="G168" s="77"/>
      <c r="H168" s="77"/>
      <c r="I168" s="86"/>
      <c r="J168" s="200"/>
    </row>
    <row r="169" spans="2:10" s="87" customFormat="1" ht="16.5" customHeight="1">
      <c r="B169" s="133"/>
      <c r="C169" s="77"/>
      <c r="D169" s="77"/>
      <c r="E169" s="77"/>
      <c r="F169" s="77"/>
      <c r="G169" s="77"/>
      <c r="H169" s="77"/>
      <c r="I169" s="86"/>
      <c r="J169" s="200"/>
    </row>
    <row r="170" spans="2:10" s="87" customFormat="1" ht="16.5" customHeight="1">
      <c r="B170" s="133"/>
      <c r="C170" s="77"/>
      <c r="D170" s="77"/>
      <c r="E170" s="77"/>
      <c r="F170" s="77"/>
      <c r="G170" s="77"/>
      <c r="H170" s="77"/>
      <c r="I170" s="86"/>
      <c r="J170" s="200"/>
    </row>
    <row r="171" spans="2:10" s="87" customFormat="1" ht="16.5" customHeight="1">
      <c r="B171" s="133"/>
      <c r="C171" s="77"/>
      <c r="D171" s="77"/>
      <c r="E171" s="77"/>
      <c r="F171" s="77"/>
      <c r="G171" s="77"/>
      <c r="H171" s="77"/>
      <c r="I171" s="86"/>
      <c r="J171" s="200"/>
    </row>
    <row r="172" spans="2:10" s="87" customFormat="1" ht="16.5" customHeight="1">
      <c r="B172" s="133"/>
      <c r="C172" s="77"/>
      <c r="D172" s="77"/>
      <c r="E172" s="77"/>
      <c r="F172" s="77"/>
      <c r="G172" s="77"/>
      <c r="H172" s="77"/>
      <c r="I172" s="86"/>
      <c r="J172" s="200"/>
    </row>
    <row r="173" spans="2:10" s="87" customFormat="1" ht="16.5" customHeight="1">
      <c r="B173" s="133"/>
      <c r="C173" s="77"/>
      <c r="D173" s="77"/>
      <c r="E173" s="77"/>
      <c r="F173" s="77"/>
      <c r="G173" s="77"/>
      <c r="H173" s="77"/>
      <c r="I173" s="86"/>
      <c r="J173" s="200"/>
    </row>
    <row r="174" spans="2:10" s="87" customFormat="1" ht="16.5" customHeight="1">
      <c r="B174" s="133"/>
      <c r="C174" s="77"/>
      <c r="D174" s="77"/>
      <c r="E174" s="77"/>
      <c r="F174" s="77"/>
      <c r="G174" s="77"/>
      <c r="H174" s="77"/>
      <c r="I174" s="86"/>
      <c r="J174" s="200"/>
    </row>
    <row r="175" spans="2:10" s="87" customFormat="1" ht="16.5" customHeight="1">
      <c r="B175" s="133"/>
      <c r="C175" s="77"/>
      <c r="D175" s="77"/>
      <c r="E175" s="77"/>
      <c r="F175" s="77"/>
      <c r="G175" s="77"/>
      <c r="H175" s="77"/>
      <c r="I175" s="86"/>
      <c r="J175" s="200"/>
    </row>
    <row r="176" spans="2:10" s="87" customFormat="1" ht="16.5" customHeight="1">
      <c r="B176" s="133"/>
      <c r="C176" s="77"/>
      <c r="D176" s="77"/>
      <c r="E176" s="77"/>
      <c r="F176" s="77"/>
      <c r="G176" s="77"/>
      <c r="H176" s="77"/>
      <c r="I176" s="86"/>
      <c r="J176" s="200"/>
    </row>
    <row r="177" spans="2:10" s="87" customFormat="1" ht="16.5" customHeight="1">
      <c r="B177" s="133"/>
      <c r="C177" s="77"/>
      <c r="D177" s="77"/>
      <c r="E177" s="77"/>
      <c r="F177" s="77"/>
      <c r="G177" s="77"/>
      <c r="H177" s="77"/>
      <c r="I177" s="86"/>
      <c r="J177" s="200"/>
    </row>
    <row r="178" spans="2:10" s="87" customFormat="1" ht="16.5" customHeight="1">
      <c r="B178" s="133"/>
      <c r="C178" s="77"/>
      <c r="D178" s="77"/>
      <c r="E178" s="77"/>
      <c r="F178" s="77"/>
      <c r="G178" s="77"/>
      <c r="H178" s="77"/>
      <c r="I178" s="86"/>
      <c r="J178" s="200"/>
    </row>
    <row r="179" spans="2:10" s="87" customFormat="1" ht="15">
      <c r="B179" s="88"/>
      <c r="C179" s="77"/>
      <c r="D179" s="77"/>
      <c r="E179" s="77"/>
      <c r="F179" s="77"/>
      <c r="G179" s="77"/>
      <c r="H179" s="77"/>
      <c r="I179" s="86"/>
      <c r="J179" s="201"/>
    </row>
    <row r="180" spans="2:9" ht="15">
      <c r="B180" s="88"/>
      <c r="I180" s="88"/>
    </row>
    <row r="181" spans="2:9" ht="15">
      <c r="B181" s="88"/>
      <c r="I181" s="88"/>
    </row>
  </sheetData>
  <sheetProtection algorithmName="SHA-512" hashValue="x7TvzLbo0Smu0TYAI9Kd0TSvQMgGRBx2sfuQOZ7LD8yt2Mb4+AVcIQpXzZsiuNoijbiAZUhrboJjuh/46EeXkQ==" saltValue="+xeepyjWVUnkH+ZNV8cOPg==" spinCount="100000" sheet="1" objects="1" scenarios="1" formatCells="0" formatColumns="0" formatRows="0"/>
  <mergeCells count="8">
    <mergeCell ref="H2:H5"/>
    <mergeCell ref="B6:B23"/>
    <mergeCell ref="B2:B5"/>
    <mergeCell ref="C2:C5"/>
    <mergeCell ref="D2:D5"/>
    <mergeCell ref="E2:E5"/>
    <mergeCell ref="F2:F5"/>
    <mergeCell ref="G2:G5"/>
  </mergeCells>
  <printOptions/>
  <pageMargins left="0.7" right="0.7" top="0.75" bottom="0.75" header="0.3" footer="0.3"/>
  <pageSetup blackAndWhite="1" fitToHeight="1" fitToWidth="1"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0000"/>
    <pageSetUpPr fitToPage="1"/>
  </sheetPr>
  <dimension ref="A1:L176"/>
  <sheetViews>
    <sheetView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G16" activeCellId="2" sqref="G7 G14 G16"/>
    </sheetView>
  </sheetViews>
  <sheetFormatPr defaultColWidth="9.140625" defaultRowHeight="15"/>
  <cols>
    <col min="1" max="1" width="1.28515625" style="77" customWidth="1"/>
    <col min="2" max="2" width="23.8515625" style="77" customWidth="1"/>
    <col min="3" max="3" width="19.00390625" style="77" customWidth="1"/>
    <col min="4" max="4" width="78.140625" style="77" customWidth="1"/>
    <col min="5" max="6" width="9.140625" style="77" customWidth="1"/>
    <col min="7" max="7" width="16.140625" style="77" customWidth="1"/>
    <col min="8" max="8" width="18.00390625" style="77" customWidth="1"/>
    <col min="9" max="9" width="9.140625" style="77" customWidth="1"/>
    <col min="10" max="10" width="27.140625" style="77" customWidth="1"/>
    <col min="11" max="11" width="14.00390625" style="77" customWidth="1"/>
    <col min="12" max="12" width="16.8515625" style="77" customWidth="1"/>
    <col min="13" max="13" width="19.57421875" style="77" customWidth="1"/>
    <col min="14" max="16384" width="9.140625" style="77" customWidth="1"/>
  </cols>
  <sheetData>
    <row r="1" spans="2:11" ht="15" thickBot="1">
      <c r="B1" s="138"/>
      <c r="C1" s="138"/>
      <c r="D1" s="138"/>
      <c r="E1" s="138"/>
      <c r="F1" s="138"/>
      <c r="G1" s="138"/>
      <c r="H1" s="138"/>
      <c r="K1" s="139"/>
    </row>
    <row r="2" spans="2:11" s="84" customFormat="1" ht="15.75" customHeight="1">
      <c r="B2" s="272" t="s">
        <v>88</v>
      </c>
      <c r="C2" s="275" t="s">
        <v>2</v>
      </c>
      <c r="D2" s="278" t="s">
        <v>3</v>
      </c>
      <c r="E2" s="278" t="s">
        <v>4</v>
      </c>
      <c r="F2" s="275" t="s">
        <v>5</v>
      </c>
      <c r="G2" s="278" t="s">
        <v>6</v>
      </c>
      <c r="H2" s="269" t="s">
        <v>7</v>
      </c>
      <c r="I2" s="81"/>
      <c r="J2" s="203"/>
      <c r="K2" s="141"/>
    </row>
    <row r="3" spans="2:11" s="87" customFormat="1" ht="15">
      <c r="B3" s="273"/>
      <c r="C3" s="276"/>
      <c r="D3" s="279"/>
      <c r="E3" s="279"/>
      <c r="F3" s="276"/>
      <c r="G3" s="279"/>
      <c r="H3" s="270"/>
      <c r="I3" s="86"/>
      <c r="J3" s="203"/>
      <c r="K3" s="143"/>
    </row>
    <row r="4" spans="2:11" ht="14.25" customHeight="1">
      <c r="B4" s="273"/>
      <c r="C4" s="276"/>
      <c r="D4" s="279"/>
      <c r="E4" s="279"/>
      <c r="F4" s="276"/>
      <c r="G4" s="279"/>
      <c r="H4" s="270"/>
      <c r="I4" s="88"/>
      <c r="J4" s="205"/>
      <c r="K4" s="139"/>
    </row>
    <row r="5" spans="2:11" ht="24.75" customHeight="1" thickBot="1">
      <c r="B5" s="274"/>
      <c r="C5" s="277"/>
      <c r="D5" s="280"/>
      <c r="E5" s="280"/>
      <c r="F5" s="277"/>
      <c r="G5" s="280"/>
      <c r="H5" s="271"/>
      <c r="I5" s="88"/>
      <c r="J5" s="206"/>
      <c r="K5" s="147"/>
    </row>
    <row r="6" spans="2:12" ht="15" customHeight="1">
      <c r="B6" s="281" t="s">
        <v>29</v>
      </c>
      <c r="C6" s="148"/>
      <c r="D6" s="149" t="s">
        <v>16</v>
      </c>
      <c r="E6" s="149"/>
      <c r="F6" s="149"/>
      <c r="G6" s="149"/>
      <c r="H6" s="222"/>
      <c r="I6" s="88"/>
      <c r="K6" s="88"/>
      <c r="L6" s="205"/>
    </row>
    <row r="7" spans="2:12" ht="15" customHeight="1">
      <c r="B7" s="282"/>
      <c r="C7" s="151"/>
      <c r="D7" s="223" t="s">
        <v>69</v>
      </c>
      <c r="E7" s="164" t="s">
        <v>0</v>
      </c>
      <c r="F7" s="176">
        <v>192</v>
      </c>
      <c r="G7" s="202">
        <v>0</v>
      </c>
      <c r="H7" s="224">
        <f>G7*F7</f>
        <v>0</v>
      </c>
      <c r="I7" s="88"/>
      <c r="J7" s="243"/>
      <c r="K7" s="88"/>
      <c r="L7" s="205"/>
    </row>
    <row r="8" spans="2:12" ht="15" customHeight="1" thickBot="1">
      <c r="B8" s="282"/>
      <c r="C8" s="151"/>
      <c r="D8" s="158" t="s">
        <v>17</v>
      </c>
      <c r="E8" s="175" t="s">
        <v>15</v>
      </c>
      <c r="F8" s="176">
        <v>4</v>
      </c>
      <c r="G8" s="226">
        <f>0.04*H7</f>
        <v>0</v>
      </c>
      <c r="H8" s="224">
        <f>G8</f>
        <v>0</v>
      </c>
      <c r="I8" s="88"/>
      <c r="J8" s="243"/>
      <c r="K8" s="88"/>
      <c r="L8" s="205"/>
    </row>
    <row r="9" spans="2:12" s="162" customFormat="1" ht="15" customHeight="1">
      <c r="B9" s="282"/>
      <c r="C9" s="151"/>
      <c r="D9" s="149" t="s">
        <v>18</v>
      </c>
      <c r="E9" s="149"/>
      <c r="F9" s="149"/>
      <c r="G9" s="149"/>
      <c r="H9" s="150"/>
      <c r="I9" s="160"/>
      <c r="J9" s="243"/>
      <c r="L9" s="161"/>
    </row>
    <row r="10" spans="2:12" s="162" customFormat="1" ht="15" customHeight="1">
      <c r="B10" s="282"/>
      <c r="C10" s="151"/>
      <c r="D10" s="174" t="s">
        <v>19</v>
      </c>
      <c r="E10" s="175" t="s">
        <v>15</v>
      </c>
      <c r="F10" s="176">
        <v>4</v>
      </c>
      <c r="G10" s="226">
        <f>0.04*(H14+H16)</f>
        <v>0</v>
      </c>
      <c r="H10" s="224">
        <f>G10</f>
        <v>0</v>
      </c>
      <c r="I10" s="160"/>
      <c r="J10" s="243"/>
      <c r="L10" s="161"/>
    </row>
    <row r="11" spans="2:12" s="162" customFormat="1" ht="15" customHeight="1">
      <c r="B11" s="282"/>
      <c r="C11" s="151"/>
      <c r="D11" s="174" t="s">
        <v>57</v>
      </c>
      <c r="E11" s="227" t="s">
        <v>15</v>
      </c>
      <c r="F11" s="228">
        <v>2</v>
      </c>
      <c r="G11" s="226">
        <f>0.02*(H14+H16)</f>
        <v>0</v>
      </c>
      <c r="H11" s="229">
        <f>G11</f>
        <v>0</v>
      </c>
      <c r="I11" s="160"/>
      <c r="J11" s="243"/>
      <c r="L11" s="161"/>
    </row>
    <row r="12" spans="2:12" s="162" customFormat="1" ht="15" customHeight="1" thickBot="1">
      <c r="B12" s="282"/>
      <c r="C12" s="151"/>
      <c r="D12" s="174" t="s">
        <v>20</v>
      </c>
      <c r="E12" s="175" t="s">
        <v>15</v>
      </c>
      <c r="F12" s="176">
        <v>1</v>
      </c>
      <c r="G12" s="226">
        <f>0.01*H14</f>
        <v>0</v>
      </c>
      <c r="H12" s="224">
        <f>G12</f>
        <v>0</v>
      </c>
      <c r="I12" s="160"/>
      <c r="J12" s="243"/>
      <c r="L12" s="161"/>
    </row>
    <row r="13" spans="2:12" ht="15" customHeight="1">
      <c r="B13" s="282"/>
      <c r="C13" s="179"/>
      <c r="D13" s="149" t="s">
        <v>8</v>
      </c>
      <c r="E13" s="149"/>
      <c r="F13" s="149"/>
      <c r="G13" s="149"/>
      <c r="H13" s="222"/>
      <c r="I13" s="88"/>
      <c r="J13" s="243"/>
      <c r="L13" s="156"/>
    </row>
    <row r="14" spans="1:10" ht="15.75" customHeight="1">
      <c r="A14" s="77">
        <v>68</v>
      </c>
      <c r="B14" s="282"/>
      <c r="C14" s="166"/>
      <c r="D14" s="223" t="s">
        <v>69</v>
      </c>
      <c r="E14" s="164" t="s">
        <v>0</v>
      </c>
      <c r="F14" s="176">
        <v>192</v>
      </c>
      <c r="G14" s="202">
        <v>0</v>
      </c>
      <c r="H14" s="230">
        <f>G14*F14</f>
        <v>0</v>
      </c>
      <c r="I14" s="88"/>
      <c r="J14" s="243"/>
    </row>
    <row r="15" spans="2:10" ht="15.75" customHeight="1">
      <c r="B15" s="282"/>
      <c r="C15" s="166"/>
      <c r="D15" s="184" t="s">
        <v>11</v>
      </c>
      <c r="E15" s="185"/>
      <c r="F15" s="185"/>
      <c r="G15" s="185"/>
      <c r="H15" s="186"/>
      <c r="I15" s="88"/>
      <c r="J15" s="243"/>
    </row>
    <row r="16" spans="2:10" ht="15.75" customHeight="1">
      <c r="B16" s="282"/>
      <c r="C16" s="166"/>
      <c r="D16" s="174" t="s">
        <v>12</v>
      </c>
      <c r="E16" s="175" t="s">
        <v>1</v>
      </c>
      <c r="F16" s="176">
        <v>19</v>
      </c>
      <c r="G16" s="202">
        <v>0</v>
      </c>
      <c r="H16" s="224">
        <f>G16*F16</f>
        <v>0</v>
      </c>
      <c r="I16" s="88"/>
      <c r="J16" s="243"/>
    </row>
    <row r="17" spans="2:10" ht="15.75" customHeight="1">
      <c r="B17" s="282"/>
      <c r="C17" s="166"/>
      <c r="D17" s="184" t="s">
        <v>13</v>
      </c>
      <c r="E17" s="185"/>
      <c r="F17" s="185"/>
      <c r="G17" s="185"/>
      <c r="H17" s="186"/>
      <c r="I17" s="88"/>
      <c r="J17" s="243"/>
    </row>
    <row r="18" spans="2:10" ht="15.75" customHeight="1">
      <c r="B18" s="282"/>
      <c r="C18" s="151"/>
      <c r="D18" s="158" t="s">
        <v>14</v>
      </c>
      <c r="E18" s="164" t="s">
        <v>15</v>
      </c>
      <c r="F18" s="194">
        <v>2</v>
      </c>
      <c r="G18" s="226">
        <f>0.02*(H7+H8)</f>
        <v>0</v>
      </c>
      <c r="H18" s="224">
        <f>G18</f>
        <v>0</v>
      </c>
      <c r="I18" s="88"/>
      <c r="J18" s="243"/>
    </row>
    <row r="19" spans="2:9" ht="15.75" customHeight="1" thickBot="1">
      <c r="B19" s="284"/>
      <c r="C19" s="196"/>
      <c r="D19" s="197"/>
      <c r="E19" s="198"/>
      <c r="F19" s="198"/>
      <c r="G19" s="197"/>
      <c r="H19" s="199">
        <f>SUM(H7:H18)</f>
        <v>0</v>
      </c>
      <c r="I19" s="88"/>
    </row>
    <row r="20" spans="2:10" s="87" customFormat="1" ht="16.5" customHeight="1">
      <c r="B20" s="219"/>
      <c r="C20" s="134"/>
      <c r="D20" s="135"/>
      <c r="E20" s="136"/>
      <c r="F20" s="136"/>
      <c r="G20" s="135"/>
      <c r="H20" s="135"/>
      <c r="I20" s="86"/>
      <c r="J20" s="200"/>
    </row>
    <row r="21" spans="2:10" s="87" customFormat="1" ht="16.5" customHeight="1">
      <c r="B21" s="219"/>
      <c r="C21" s="134"/>
      <c r="D21" s="135"/>
      <c r="E21" s="136"/>
      <c r="F21" s="136"/>
      <c r="G21" s="135"/>
      <c r="H21" s="135"/>
      <c r="I21" s="86"/>
      <c r="J21" s="200"/>
    </row>
    <row r="22" spans="2:10" s="87" customFormat="1" ht="16.5" customHeight="1">
      <c r="B22" s="219"/>
      <c r="C22" s="134"/>
      <c r="D22" s="135"/>
      <c r="E22" s="136"/>
      <c r="F22" s="136"/>
      <c r="G22" s="135"/>
      <c r="H22" s="135"/>
      <c r="I22" s="86"/>
      <c r="J22" s="200"/>
    </row>
    <row r="23" spans="2:10" s="87" customFormat="1" ht="16.5" customHeight="1">
      <c r="B23" s="219"/>
      <c r="C23" s="134"/>
      <c r="D23" s="135"/>
      <c r="E23" s="136"/>
      <c r="F23" s="136"/>
      <c r="G23" s="135"/>
      <c r="H23" s="135"/>
      <c r="I23" s="86"/>
      <c r="J23" s="200"/>
    </row>
    <row r="24" spans="2:10" s="87" customFormat="1" ht="16.5" customHeight="1">
      <c r="B24" s="219"/>
      <c r="C24" s="134"/>
      <c r="D24" s="135"/>
      <c r="E24" s="136"/>
      <c r="F24" s="136"/>
      <c r="G24" s="135"/>
      <c r="H24" s="135"/>
      <c r="I24" s="86"/>
      <c r="J24" s="200"/>
    </row>
    <row r="25" spans="2:10" s="87" customFormat="1" ht="16.5" customHeight="1">
      <c r="B25" s="219"/>
      <c r="C25" s="134"/>
      <c r="D25" s="135"/>
      <c r="E25" s="136"/>
      <c r="F25" s="136"/>
      <c r="G25" s="135"/>
      <c r="H25" s="135"/>
      <c r="I25" s="86"/>
      <c r="J25" s="200"/>
    </row>
    <row r="26" spans="2:10" s="87" customFormat="1" ht="16.5" customHeight="1">
      <c r="B26" s="219"/>
      <c r="C26" s="134"/>
      <c r="D26" s="135"/>
      <c r="E26" s="136"/>
      <c r="F26" s="136"/>
      <c r="G26" s="135"/>
      <c r="H26" s="135"/>
      <c r="I26" s="86"/>
      <c r="J26" s="200"/>
    </row>
    <row r="27" spans="2:10" s="87" customFormat="1" ht="16.5" customHeight="1">
      <c r="B27" s="219"/>
      <c r="C27" s="134"/>
      <c r="D27" s="135"/>
      <c r="E27" s="136"/>
      <c r="F27" s="136"/>
      <c r="G27" s="135"/>
      <c r="H27" s="135"/>
      <c r="I27" s="86"/>
      <c r="J27" s="200"/>
    </row>
    <row r="28" spans="2:10" s="87" customFormat="1" ht="16.5" customHeight="1">
      <c r="B28" s="219"/>
      <c r="C28" s="134"/>
      <c r="D28" s="135"/>
      <c r="E28" s="136"/>
      <c r="F28" s="136"/>
      <c r="G28" s="135"/>
      <c r="H28" s="135"/>
      <c r="I28" s="86"/>
      <c r="J28" s="200"/>
    </row>
    <row r="29" spans="2:10" s="87" customFormat="1" ht="16.5" customHeight="1">
      <c r="B29" s="219"/>
      <c r="C29" s="134"/>
      <c r="D29" s="135"/>
      <c r="E29" s="136"/>
      <c r="F29" s="136"/>
      <c r="G29" s="135"/>
      <c r="H29" s="135"/>
      <c r="I29" s="86"/>
      <c r="J29" s="200"/>
    </row>
    <row r="30" spans="2:10" s="87" customFormat="1" ht="16.5" customHeight="1">
      <c r="B30" s="219"/>
      <c r="C30" s="134"/>
      <c r="D30" s="135"/>
      <c r="E30" s="136"/>
      <c r="F30" s="136"/>
      <c r="G30" s="135"/>
      <c r="H30" s="135"/>
      <c r="I30" s="86"/>
      <c r="J30" s="200"/>
    </row>
    <row r="31" spans="2:10" s="87" customFormat="1" ht="16.5" customHeight="1">
      <c r="B31" s="219"/>
      <c r="C31" s="134"/>
      <c r="D31" s="135"/>
      <c r="E31" s="136"/>
      <c r="F31" s="136"/>
      <c r="G31" s="135"/>
      <c r="H31" s="135"/>
      <c r="I31" s="86"/>
      <c r="J31" s="200"/>
    </row>
    <row r="32" spans="2:10" s="87" customFormat="1" ht="16.5" customHeight="1">
      <c r="B32" s="219"/>
      <c r="C32" s="134"/>
      <c r="D32" s="135"/>
      <c r="E32" s="136"/>
      <c r="F32" s="136"/>
      <c r="G32" s="135"/>
      <c r="H32" s="135"/>
      <c r="I32" s="86"/>
      <c r="J32" s="200"/>
    </row>
    <row r="33" spans="2:10" s="87" customFormat="1" ht="16.5" customHeight="1">
      <c r="B33" s="219"/>
      <c r="C33" s="134"/>
      <c r="D33" s="135"/>
      <c r="E33" s="136"/>
      <c r="F33" s="136"/>
      <c r="G33" s="135"/>
      <c r="H33" s="135"/>
      <c r="I33" s="86"/>
      <c r="J33" s="200"/>
    </row>
    <row r="34" spans="2:10" s="87" customFormat="1" ht="16.5" customHeight="1">
      <c r="B34" s="219"/>
      <c r="C34" s="134"/>
      <c r="D34" s="135"/>
      <c r="E34" s="136"/>
      <c r="F34" s="136"/>
      <c r="G34" s="135"/>
      <c r="H34" s="135"/>
      <c r="I34" s="86"/>
      <c r="J34" s="200"/>
    </row>
    <row r="35" spans="2:10" s="87" customFormat="1" ht="16.5" customHeight="1">
      <c r="B35" s="219"/>
      <c r="C35" s="134"/>
      <c r="D35" s="135"/>
      <c r="E35" s="136"/>
      <c r="F35" s="136"/>
      <c r="G35" s="135"/>
      <c r="H35" s="135"/>
      <c r="I35" s="86"/>
      <c r="J35" s="200"/>
    </row>
    <row r="36" spans="2:10" s="87" customFormat="1" ht="16.5" customHeight="1">
      <c r="B36" s="219"/>
      <c r="C36" s="134"/>
      <c r="D36" s="135"/>
      <c r="E36" s="136"/>
      <c r="F36" s="136"/>
      <c r="G36" s="135"/>
      <c r="H36" s="135"/>
      <c r="I36" s="86"/>
      <c r="J36" s="200"/>
    </row>
    <row r="37" spans="2:10" s="87" customFormat="1" ht="16.5" customHeight="1">
      <c r="B37" s="219"/>
      <c r="C37" s="134"/>
      <c r="D37" s="135"/>
      <c r="E37" s="136"/>
      <c r="F37" s="136"/>
      <c r="G37" s="135"/>
      <c r="H37" s="135"/>
      <c r="I37" s="86"/>
      <c r="J37" s="200"/>
    </row>
    <row r="38" spans="2:10" s="87" customFormat="1" ht="16.5" customHeight="1">
      <c r="B38" s="219"/>
      <c r="C38" s="134"/>
      <c r="D38" s="135"/>
      <c r="E38" s="136"/>
      <c r="F38" s="136"/>
      <c r="G38" s="135"/>
      <c r="H38" s="135"/>
      <c r="I38" s="86"/>
      <c r="J38" s="200"/>
    </row>
    <row r="39" spans="2:10" s="87" customFormat="1" ht="16.5" customHeight="1">
      <c r="B39" s="219"/>
      <c r="C39" s="134"/>
      <c r="D39" s="135"/>
      <c r="E39" s="136"/>
      <c r="F39" s="136"/>
      <c r="G39" s="135"/>
      <c r="H39" s="135"/>
      <c r="I39" s="86"/>
      <c r="J39" s="200"/>
    </row>
    <row r="40" spans="2:10" s="87" customFormat="1" ht="16.5" customHeight="1">
      <c r="B40" s="219"/>
      <c r="C40" s="134"/>
      <c r="D40" s="135"/>
      <c r="E40" s="136"/>
      <c r="F40" s="136"/>
      <c r="G40" s="135"/>
      <c r="H40" s="135"/>
      <c r="I40" s="86"/>
      <c r="J40" s="200"/>
    </row>
    <row r="41" spans="2:10" s="87" customFormat="1" ht="16.5" customHeight="1">
      <c r="B41" s="219"/>
      <c r="C41" s="134"/>
      <c r="D41" s="135"/>
      <c r="E41" s="136"/>
      <c r="F41" s="136"/>
      <c r="G41" s="135"/>
      <c r="H41" s="135"/>
      <c r="I41" s="86"/>
      <c r="J41" s="200"/>
    </row>
    <row r="42" spans="2:10" s="87" customFormat="1" ht="16.5" customHeight="1">
      <c r="B42" s="219"/>
      <c r="C42" s="134"/>
      <c r="D42" s="135"/>
      <c r="E42" s="136"/>
      <c r="F42" s="136"/>
      <c r="G42" s="135"/>
      <c r="H42" s="135"/>
      <c r="I42" s="86"/>
      <c r="J42" s="200"/>
    </row>
    <row r="43" spans="2:10" s="87" customFormat="1" ht="16.5" customHeight="1">
      <c r="B43" s="219"/>
      <c r="C43" s="134"/>
      <c r="D43" s="135"/>
      <c r="E43" s="136"/>
      <c r="F43" s="136"/>
      <c r="G43" s="135"/>
      <c r="H43" s="135"/>
      <c r="I43" s="86"/>
      <c r="J43" s="200"/>
    </row>
    <row r="44" spans="2:10" s="87" customFormat="1" ht="16.5" customHeight="1">
      <c r="B44" s="219"/>
      <c r="C44" s="134"/>
      <c r="D44" s="135"/>
      <c r="E44" s="136"/>
      <c r="F44" s="136"/>
      <c r="G44" s="135"/>
      <c r="H44" s="135"/>
      <c r="I44" s="86"/>
      <c r="J44" s="200"/>
    </row>
    <row r="45" spans="2:10" s="87" customFormat="1" ht="16.5" customHeight="1">
      <c r="B45" s="219"/>
      <c r="C45" s="134"/>
      <c r="D45" s="135"/>
      <c r="E45" s="136"/>
      <c r="F45" s="136"/>
      <c r="G45" s="135"/>
      <c r="H45" s="135"/>
      <c r="I45" s="86"/>
      <c r="J45" s="200"/>
    </row>
    <row r="46" spans="2:10" s="87" customFormat="1" ht="16.5" customHeight="1">
      <c r="B46" s="219"/>
      <c r="C46" s="134"/>
      <c r="D46" s="135"/>
      <c r="E46" s="136"/>
      <c r="F46" s="136"/>
      <c r="G46" s="135"/>
      <c r="H46" s="135"/>
      <c r="I46" s="86"/>
      <c r="J46" s="200"/>
    </row>
    <row r="47" spans="2:10" s="87" customFormat="1" ht="16.5" customHeight="1">
      <c r="B47" s="219"/>
      <c r="C47" s="134"/>
      <c r="D47" s="135"/>
      <c r="E47" s="136"/>
      <c r="F47" s="136"/>
      <c r="G47" s="135"/>
      <c r="H47" s="135"/>
      <c r="I47" s="86"/>
      <c r="J47" s="200"/>
    </row>
    <row r="48" spans="2:10" s="87" customFormat="1" ht="16.5" customHeight="1">
      <c r="B48" s="219"/>
      <c r="C48" s="134"/>
      <c r="D48" s="135"/>
      <c r="E48" s="136"/>
      <c r="F48" s="136"/>
      <c r="G48" s="135"/>
      <c r="H48" s="135"/>
      <c r="I48" s="86"/>
      <c r="J48" s="200"/>
    </row>
    <row r="49" spans="2:10" s="87" customFormat="1" ht="16.5" customHeight="1">
      <c r="B49" s="219"/>
      <c r="C49" s="134"/>
      <c r="D49" s="135"/>
      <c r="E49" s="136"/>
      <c r="F49" s="136"/>
      <c r="G49" s="135"/>
      <c r="H49" s="135"/>
      <c r="I49" s="86"/>
      <c r="J49" s="200"/>
    </row>
    <row r="50" spans="2:10" s="87" customFormat="1" ht="16.5" customHeight="1">
      <c r="B50" s="219"/>
      <c r="C50" s="134"/>
      <c r="D50" s="135"/>
      <c r="E50" s="136"/>
      <c r="F50" s="136"/>
      <c r="G50" s="135"/>
      <c r="H50" s="135"/>
      <c r="I50" s="86"/>
      <c r="J50" s="200"/>
    </row>
    <row r="51" spans="2:10" s="87" customFormat="1" ht="16.5" customHeight="1">
      <c r="B51" s="219"/>
      <c r="C51" s="134"/>
      <c r="D51" s="135"/>
      <c r="E51" s="136"/>
      <c r="F51" s="136"/>
      <c r="G51" s="135"/>
      <c r="H51" s="135"/>
      <c r="I51" s="86"/>
      <c r="J51" s="200"/>
    </row>
    <row r="52" spans="2:10" s="87" customFormat="1" ht="16.5" customHeight="1">
      <c r="B52" s="219"/>
      <c r="C52" s="134"/>
      <c r="D52" s="135"/>
      <c r="E52" s="136"/>
      <c r="F52" s="136"/>
      <c r="G52" s="135"/>
      <c r="H52" s="135"/>
      <c r="I52" s="86"/>
      <c r="J52" s="200"/>
    </row>
    <row r="53" spans="2:10" s="87" customFormat="1" ht="16.5" customHeight="1">
      <c r="B53" s="219"/>
      <c r="C53" s="134"/>
      <c r="D53" s="135"/>
      <c r="E53" s="136"/>
      <c r="F53" s="136"/>
      <c r="G53" s="135"/>
      <c r="H53" s="135"/>
      <c r="I53" s="86"/>
      <c r="J53" s="200"/>
    </row>
    <row r="54" spans="2:10" s="87" customFormat="1" ht="16.5" customHeight="1">
      <c r="B54" s="219"/>
      <c r="C54" s="134"/>
      <c r="D54" s="135"/>
      <c r="E54" s="136"/>
      <c r="F54" s="136"/>
      <c r="G54" s="135"/>
      <c r="H54" s="135"/>
      <c r="I54" s="86"/>
      <c r="J54" s="200"/>
    </row>
    <row r="55" spans="2:10" s="87" customFormat="1" ht="16.5" customHeight="1">
      <c r="B55" s="219"/>
      <c r="C55" s="134"/>
      <c r="D55" s="135"/>
      <c r="E55" s="136"/>
      <c r="F55" s="136"/>
      <c r="G55" s="135"/>
      <c r="H55" s="135"/>
      <c r="I55" s="86"/>
      <c r="J55" s="200"/>
    </row>
    <row r="56" spans="2:10" s="87" customFormat="1" ht="16.5" customHeight="1">
      <c r="B56" s="219"/>
      <c r="C56" s="134"/>
      <c r="D56" s="135"/>
      <c r="E56" s="136"/>
      <c r="F56" s="136"/>
      <c r="G56" s="135"/>
      <c r="H56" s="135"/>
      <c r="I56" s="86"/>
      <c r="J56" s="200"/>
    </row>
    <row r="57" spans="2:10" s="87" customFormat="1" ht="16.5" customHeight="1">
      <c r="B57" s="219"/>
      <c r="C57" s="134"/>
      <c r="D57" s="135"/>
      <c r="E57" s="136"/>
      <c r="F57" s="136"/>
      <c r="G57" s="135"/>
      <c r="H57" s="135"/>
      <c r="I57" s="86"/>
      <c r="J57" s="200"/>
    </row>
    <row r="58" spans="2:10" s="87" customFormat="1" ht="16.5" customHeight="1">
      <c r="B58" s="219"/>
      <c r="C58" s="134"/>
      <c r="D58" s="135"/>
      <c r="E58" s="136"/>
      <c r="F58" s="136"/>
      <c r="G58" s="135"/>
      <c r="H58" s="135"/>
      <c r="I58" s="86"/>
      <c r="J58" s="200"/>
    </row>
    <row r="59" spans="2:10" s="87" customFormat="1" ht="16.5" customHeight="1">
      <c r="B59" s="219"/>
      <c r="C59" s="134"/>
      <c r="D59" s="135"/>
      <c r="E59" s="136"/>
      <c r="F59" s="136"/>
      <c r="G59" s="135"/>
      <c r="H59" s="135"/>
      <c r="I59" s="86"/>
      <c r="J59" s="200"/>
    </row>
    <row r="60" spans="2:10" s="87" customFormat="1" ht="16.5" customHeight="1">
      <c r="B60" s="219"/>
      <c r="C60" s="134"/>
      <c r="D60" s="135"/>
      <c r="E60" s="136"/>
      <c r="F60" s="136"/>
      <c r="G60" s="135"/>
      <c r="H60" s="135"/>
      <c r="I60" s="86"/>
      <c r="J60" s="200"/>
    </row>
    <row r="61" spans="2:10" s="87" customFormat="1" ht="16.5" customHeight="1">
      <c r="B61" s="219"/>
      <c r="C61" s="134"/>
      <c r="D61" s="135"/>
      <c r="E61" s="136"/>
      <c r="F61" s="136"/>
      <c r="G61" s="135"/>
      <c r="H61" s="135"/>
      <c r="I61" s="86"/>
      <c r="J61" s="200"/>
    </row>
    <row r="62" spans="2:10" s="87" customFormat="1" ht="16.5" customHeight="1">
      <c r="B62" s="219"/>
      <c r="C62" s="134"/>
      <c r="D62" s="135"/>
      <c r="E62" s="136"/>
      <c r="F62" s="136"/>
      <c r="G62" s="135"/>
      <c r="H62" s="135"/>
      <c r="I62" s="86"/>
      <c r="J62" s="200"/>
    </row>
    <row r="63" spans="2:10" s="87" customFormat="1" ht="16.5" customHeight="1">
      <c r="B63" s="219"/>
      <c r="C63" s="134"/>
      <c r="D63" s="135"/>
      <c r="E63" s="136"/>
      <c r="F63" s="136"/>
      <c r="G63" s="135"/>
      <c r="H63" s="135"/>
      <c r="I63" s="86"/>
      <c r="J63" s="200"/>
    </row>
    <row r="64" spans="2:10" s="87" customFormat="1" ht="16.5" customHeight="1">
      <c r="B64" s="219"/>
      <c r="C64" s="134"/>
      <c r="D64" s="135"/>
      <c r="E64" s="136"/>
      <c r="F64" s="136"/>
      <c r="G64" s="135"/>
      <c r="H64" s="135"/>
      <c r="I64" s="86"/>
      <c r="J64" s="200"/>
    </row>
    <row r="65" spans="2:10" s="87" customFormat="1" ht="16.5" customHeight="1">
      <c r="B65" s="219"/>
      <c r="C65" s="134"/>
      <c r="D65" s="135"/>
      <c r="E65" s="136"/>
      <c r="F65" s="136"/>
      <c r="G65" s="135"/>
      <c r="H65" s="135"/>
      <c r="I65" s="86"/>
      <c r="J65" s="200"/>
    </row>
    <row r="66" spans="2:10" s="87" customFormat="1" ht="16.5" customHeight="1">
      <c r="B66" s="219"/>
      <c r="C66" s="134"/>
      <c r="D66" s="135"/>
      <c r="E66" s="136"/>
      <c r="F66" s="136"/>
      <c r="G66" s="135"/>
      <c r="H66" s="135"/>
      <c r="I66" s="86"/>
      <c r="J66" s="200"/>
    </row>
    <row r="67" spans="2:10" s="87" customFormat="1" ht="16.5" customHeight="1">
      <c r="B67" s="219"/>
      <c r="C67" s="134"/>
      <c r="D67" s="135"/>
      <c r="E67" s="136"/>
      <c r="F67" s="136"/>
      <c r="G67" s="135"/>
      <c r="H67" s="135"/>
      <c r="I67" s="86"/>
      <c r="J67" s="200"/>
    </row>
    <row r="68" spans="2:10" s="87" customFormat="1" ht="16.5" customHeight="1">
      <c r="B68" s="219"/>
      <c r="C68" s="134"/>
      <c r="D68" s="135"/>
      <c r="E68" s="136"/>
      <c r="F68" s="136"/>
      <c r="G68" s="135"/>
      <c r="H68" s="135"/>
      <c r="I68" s="86"/>
      <c r="J68" s="200"/>
    </row>
    <row r="69" spans="2:10" s="87" customFormat="1" ht="16.5" customHeight="1">
      <c r="B69" s="219"/>
      <c r="C69" s="134"/>
      <c r="D69" s="135"/>
      <c r="E69" s="136"/>
      <c r="F69" s="136"/>
      <c r="G69" s="135"/>
      <c r="H69" s="135"/>
      <c r="I69" s="86"/>
      <c r="J69" s="200"/>
    </row>
    <row r="70" spans="2:10" s="87" customFormat="1" ht="16.5" customHeight="1">
      <c r="B70" s="219"/>
      <c r="C70" s="134"/>
      <c r="D70" s="135"/>
      <c r="E70" s="136"/>
      <c r="F70" s="136"/>
      <c r="G70" s="135"/>
      <c r="H70" s="135"/>
      <c r="I70" s="86"/>
      <c r="J70" s="200"/>
    </row>
    <row r="71" spans="2:10" s="87" customFormat="1" ht="16.5" customHeight="1">
      <c r="B71" s="221"/>
      <c r="C71" s="134"/>
      <c r="D71" s="135"/>
      <c r="E71" s="136"/>
      <c r="F71" s="136"/>
      <c r="G71" s="135"/>
      <c r="H71" s="135"/>
      <c r="I71" s="86"/>
      <c r="J71" s="200"/>
    </row>
    <row r="72" spans="2:10" s="87" customFormat="1" ht="16.5" customHeight="1">
      <c r="B72" s="133"/>
      <c r="C72" s="134"/>
      <c r="D72" s="135"/>
      <c r="E72" s="136"/>
      <c r="F72" s="136"/>
      <c r="G72" s="135"/>
      <c r="H72" s="135"/>
      <c r="I72" s="86"/>
      <c r="J72" s="200"/>
    </row>
    <row r="73" spans="2:10" s="87" customFormat="1" ht="16.5" customHeight="1">
      <c r="B73" s="133"/>
      <c r="C73" s="134"/>
      <c r="D73" s="135"/>
      <c r="E73" s="136"/>
      <c r="F73" s="136"/>
      <c r="G73" s="135"/>
      <c r="H73" s="135"/>
      <c r="I73" s="86"/>
      <c r="J73" s="200"/>
    </row>
    <row r="74" spans="2:10" s="87" customFormat="1" ht="16.5" customHeight="1">
      <c r="B74" s="133"/>
      <c r="C74" s="134"/>
      <c r="D74" s="135"/>
      <c r="E74" s="136"/>
      <c r="F74" s="136"/>
      <c r="G74" s="135"/>
      <c r="H74" s="135"/>
      <c r="I74" s="86"/>
      <c r="J74" s="200"/>
    </row>
    <row r="75" spans="2:10" s="87" customFormat="1" ht="16.5" customHeight="1">
      <c r="B75" s="133"/>
      <c r="C75" s="134"/>
      <c r="D75" s="135"/>
      <c r="E75" s="136"/>
      <c r="F75" s="136"/>
      <c r="G75" s="135"/>
      <c r="H75" s="135"/>
      <c r="I75" s="86"/>
      <c r="J75" s="200"/>
    </row>
    <row r="76" spans="2:10" s="87" customFormat="1" ht="16.5" customHeight="1">
      <c r="B76" s="133"/>
      <c r="C76" s="134"/>
      <c r="D76" s="135"/>
      <c r="E76" s="136"/>
      <c r="F76" s="136"/>
      <c r="G76" s="135"/>
      <c r="H76" s="135"/>
      <c r="I76" s="86"/>
      <c r="J76" s="200"/>
    </row>
    <row r="77" spans="2:10" s="87" customFormat="1" ht="16.5" customHeight="1">
      <c r="B77" s="133"/>
      <c r="C77" s="134"/>
      <c r="D77" s="135"/>
      <c r="E77" s="136"/>
      <c r="F77" s="136"/>
      <c r="G77" s="135"/>
      <c r="H77" s="135"/>
      <c r="I77" s="86"/>
      <c r="J77" s="200"/>
    </row>
    <row r="78" spans="2:10" s="87" customFormat="1" ht="16.5" customHeight="1">
      <c r="B78" s="133"/>
      <c r="C78" s="134"/>
      <c r="D78" s="135"/>
      <c r="E78" s="136"/>
      <c r="F78" s="136"/>
      <c r="G78" s="135"/>
      <c r="H78" s="135"/>
      <c r="I78" s="86"/>
      <c r="J78" s="200"/>
    </row>
    <row r="79" spans="2:10" s="87" customFormat="1" ht="16.5" customHeight="1">
      <c r="B79" s="133"/>
      <c r="C79" s="134"/>
      <c r="D79" s="135"/>
      <c r="E79" s="136"/>
      <c r="F79" s="136"/>
      <c r="G79" s="135"/>
      <c r="H79" s="135"/>
      <c r="I79" s="86"/>
      <c r="J79" s="200"/>
    </row>
    <row r="80" spans="2:10" s="87" customFormat="1" ht="16.5" customHeight="1">
      <c r="B80" s="133"/>
      <c r="C80" s="134"/>
      <c r="D80" s="135"/>
      <c r="E80" s="136"/>
      <c r="F80" s="136"/>
      <c r="G80" s="135"/>
      <c r="H80" s="135"/>
      <c r="I80" s="86"/>
      <c r="J80" s="200"/>
    </row>
    <row r="81" spans="2:10" s="87" customFormat="1" ht="16.5" customHeight="1">
      <c r="B81" s="133"/>
      <c r="C81" s="134"/>
      <c r="D81" s="135"/>
      <c r="E81" s="136"/>
      <c r="F81" s="136"/>
      <c r="G81" s="135"/>
      <c r="H81" s="135"/>
      <c r="I81" s="86"/>
      <c r="J81" s="200"/>
    </row>
    <row r="82" spans="2:10" s="87" customFormat="1" ht="16.5" customHeight="1">
      <c r="B82" s="133"/>
      <c r="C82" s="134"/>
      <c r="D82" s="135"/>
      <c r="E82" s="136"/>
      <c r="F82" s="136"/>
      <c r="G82" s="135"/>
      <c r="H82" s="135"/>
      <c r="I82" s="86"/>
      <c r="J82" s="200"/>
    </row>
    <row r="83" spans="2:10" s="87" customFormat="1" ht="16.5" customHeight="1">
      <c r="B83" s="133"/>
      <c r="C83" s="134"/>
      <c r="D83" s="135"/>
      <c r="E83" s="136"/>
      <c r="F83" s="136"/>
      <c r="G83" s="135"/>
      <c r="H83" s="135"/>
      <c r="I83" s="86"/>
      <c r="J83" s="200"/>
    </row>
    <row r="84" spans="2:10" s="87" customFormat="1" ht="16.5" customHeight="1">
      <c r="B84" s="133"/>
      <c r="C84" s="134"/>
      <c r="D84" s="135"/>
      <c r="E84" s="136"/>
      <c r="F84" s="136"/>
      <c r="G84" s="135"/>
      <c r="H84" s="135"/>
      <c r="I84" s="86"/>
      <c r="J84" s="200"/>
    </row>
    <row r="85" spans="2:10" s="87" customFormat="1" ht="16.5" customHeight="1">
      <c r="B85" s="133"/>
      <c r="C85" s="134"/>
      <c r="D85" s="135"/>
      <c r="E85" s="136"/>
      <c r="F85" s="136"/>
      <c r="G85" s="135"/>
      <c r="H85" s="135"/>
      <c r="I85" s="86"/>
      <c r="J85" s="200"/>
    </row>
    <row r="86" spans="2:10" s="87" customFormat="1" ht="16.5" customHeight="1">
      <c r="B86" s="133"/>
      <c r="C86" s="134"/>
      <c r="D86" s="135"/>
      <c r="E86" s="136"/>
      <c r="F86" s="136"/>
      <c r="G86" s="135"/>
      <c r="H86" s="135"/>
      <c r="I86" s="86"/>
      <c r="J86" s="200"/>
    </row>
    <row r="87" spans="2:10" s="87" customFormat="1" ht="16.5" customHeight="1">
      <c r="B87" s="133"/>
      <c r="C87" s="134"/>
      <c r="D87" s="135"/>
      <c r="E87" s="136"/>
      <c r="F87" s="136"/>
      <c r="G87" s="135"/>
      <c r="H87" s="135"/>
      <c r="I87" s="86"/>
      <c r="J87" s="200"/>
    </row>
    <row r="88" spans="2:10" s="87" customFormat="1" ht="16.5" customHeight="1">
      <c r="B88" s="133"/>
      <c r="C88" s="134"/>
      <c r="D88" s="135"/>
      <c r="E88" s="136"/>
      <c r="F88" s="136"/>
      <c r="G88" s="135"/>
      <c r="H88" s="135"/>
      <c r="I88" s="86"/>
      <c r="J88" s="200"/>
    </row>
    <row r="89" spans="2:10" s="87" customFormat="1" ht="16.5" customHeight="1">
      <c r="B89" s="133"/>
      <c r="C89" s="134"/>
      <c r="D89" s="135"/>
      <c r="E89" s="136"/>
      <c r="F89" s="136"/>
      <c r="G89" s="135"/>
      <c r="H89" s="135"/>
      <c r="I89" s="86"/>
      <c r="J89" s="200"/>
    </row>
    <row r="90" spans="2:10" s="87" customFormat="1" ht="16.5" customHeight="1">
      <c r="B90" s="133"/>
      <c r="C90" s="134"/>
      <c r="D90" s="135"/>
      <c r="E90" s="136"/>
      <c r="F90" s="136"/>
      <c r="G90" s="135"/>
      <c r="H90" s="135"/>
      <c r="I90" s="86"/>
      <c r="J90" s="200"/>
    </row>
    <row r="91" spans="2:10" s="87" customFormat="1" ht="16.5" customHeight="1">
      <c r="B91" s="133"/>
      <c r="C91" s="134"/>
      <c r="D91" s="135"/>
      <c r="E91" s="136"/>
      <c r="F91" s="136"/>
      <c r="G91" s="135"/>
      <c r="H91" s="135"/>
      <c r="I91" s="86"/>
      <c r="J91" s="200"/>
    </row>
    <row r="92" spans="2:10" s="87" customFormat="1" ht="16.5" customHeight="1">
      <c r="B92" s="133"/>
      <c r="C92" s="134"/>
      <c r="D92" s="135"/>
      <c r="E92" s="136"/>
      <c r="F92" s="136"/>
      <c r="G92" s="135"/>
      <c r="H92" s="135"/>
      <c r="I92" s="86"/>
      <c r="J92" s="200"/>
    </row>
    <row r="93" spans="2:10" s="87" customFormat="1" ht="16.5" customHeight="1">
      <c r="B93" s="133"/>
      <c r="C93" s="134"/>
      <c r="D93" s="135"/>
      <c r="E93" s="136"/>
      <c r="F93" s="136"/>
      <c r="G93" s="135"/>
      <c r="H93" s="135"/>
      <c r="I93" s="86"/>
      <c r="J93" s="200"/>
    </row>
    <row r="94" spans="2:10" s="87" customFormat="1" ht="16.5" customHeight="1">
      <c r="B94" s="133"/>
      <c r="C94" s="134"/>
      <c r="D94" s="135"/>
      <c r="E94" s="136"/>
      <c r="F94" s="136"/>
      <c r="G94" s="135"/>
      <c r="H94" s="135"/>
      <c r="I94" s="86"/>
      <c r="J94" s="200"/>
    </row>
    <row r="95" spans="2:10" s="87" customFormat="1" ht="16.5" customHeight="1">
      <c r="B95" s="133"/>
      <c r="C95" s="134"/>
      <c r="D95" s="135"/>
      <c r="E95" s="136"/>
      <c r="F95" s="136"/>
      <c r="G95" s="135"/>
      <c r="H95" s="135"/>
      <c r="I95" s="86"/>
      <c r="J95" s="200"/>
    </row>
    <row r="96" spans="2:10" s="87" customFormat="1" ht="16.5" customHeight="1">
      <c r="B96" s="133"/>
      <c r="C96" s="134"/>
      <c r="D96" s="135"/>
      <c r="E96" s="136"/>
      <c r="F96" s="136"/>
      <c r="G96" s="135"/>
      <c r="H96" s="135"/>
      <c r="I96" s="86"/>
      <c r="J96" s="200"/>
    </row>
    <row r="97" spans="2:10" s="87" customFormat="1" ht="16.5" customHeight="1">
      <c r="B97" s="133"/>
      <c r="C97" s="134"/>
      <c r="D97" s="135"/>
      <c r="E97" s="136"/>
      <c r="F97" s="136"/>
      <c r="G97" s="135"/>
      <c r="H97" s="135"/>
      <c r="I97" s="86"/>
      <c r="J97" s="200"/>
    </row>
    <row r="98" spans="2:10" s="87" customFormat="1" ht="16.5" customHeight="1">
      <c r="B98" s="133"/>
      <c r="C98" s="134"/>
      <c r="D98" s="135"/>
      <c r="E98" s="136"/>
      <c r="F98" s="136"/>
      <c r="G98" s="135"/>
      <c r="H98" s="135"/>
      <c r="I98" s="86"/>
      <c r="J98" s="200"/>
    </row>
    <row r="99" spans="2:10" s="87" customFormat="1" ht="16.5" customHeight="1">
      <c r="B99" s="133"/>
      <c r="C99" s="134"/>
      <c r="D99" s="135"/>
      <c r="E99" s="136"/>
      <c r="F99" s="136"/>
      <c r="G99" s="135"/>
      <c r="H99" s="135"/>
      <c r="I99" s="86"/>
      <c r="J99" s="200"/>
    </row>
    <row r="100" spans="2:10" s="87" customFormat="1" ht="16.5" customHeight="1">
      <c r="B100" s="133"/>
      <c r="C100" s="134"/>
      <c r="D100" s="135"/>
      <c r="E100" s="136"/>
      <c r="F100" s="136"/>
      <c r="G100" s="135"/>
      <c r="H100" s="135"/>
      <c r="I100" s="86"/>
      <c r="J100" s="200"/>
    </row>
    <row r="101" spans="2:10" s="87" customFormat="1" ht="16.5" customHeight="1">
      <c r="B101" s="133"/>
      <c r="C101" s="134"/>
      <c r="D101" s="135"/>
      <c r="E101" s="136"/>
      <c r="F101" s="136"/>
      <c r="G101" s="135"/>
      <c r="H101" s="135"/>
      <c r="I101" s="86"/>
      <c r="J101" s="200"/>
    </row>
    <row r="102" spans="2:10" s="87" customFormat="1" ht="16.5" customHeight="1">
      <c r="B102" s="133"/>
      <c r="C102" s="134"/>
      <c r="D102" s="135"/>
      <c r="E102" s="136"/>
      <c r="F102" s="136"/>
      <c r="G102" s="135"/>
      <c r="H102" s="135"/>
      <c r="I102" s="86"/>
      <c r="J102" s="200"/>
    </row>
    <row r="103" spans="2:10" s="87" customFormat="1" ht="16.5" customHeight="1">
      <c r="B103" s="133"/>
      <c r="C103" s="134"/>
      <c r="D103" s="135"/>
      <c r="E103" s="136"/>
      <c r="F103" s="136"/>
      <c r="G103" s="135"/>
      <c r="H103" s="135"/>
      <c r="I103" s="86"/>
      <c r="J103" s="200"/>
    </row>
    <row r="104" spans="2:10" s="87" customFormat="1" ht="16.5" customHeight="1">
      <c r="B104" s="133"/>
      <c r="C104" s="134"/>
      <c r="D104" s="135"/>
      <c r="E104" s="136"/>
      <c r="F104" s="136"/>
      <c r="G104" s="135"/>
      <c r="H104" s="135"/>
      <c r="I104" s="86"/>
      <c r="J104" s="200"/>
    </row>
    <row r="105" spans="2:10" s="87" customFormat="1" ht="16.5" customHeight="1">
      <c r="B105" s="133"/>
      <c r="C105" s="134"/>
      <c r="D105" s="135"/>
      <c r="E105" s="136"/>
      <c r="F105" s="136"/>
      <c r="G105" s="135"/>
      <c r="H105" s="135"/>
      <c r="I105" s="86"/>
      <c r="J105" s="200"/>
    </row>
    <row r="106" spans="2:10" s="87" customFormat="1" ht="16.5" customHeight="1">
      <c r="B106" s="133"/>
      <c r="C106" s="134"/>
      <c r="D106" s="135"/>
      <c r="E106" s="136"/>
      <c r="F106" s="136"/>
      <c r="G106" s="135"/>
      <c r="H106" s="135"/>
      <c r="I106" s="86"/>
      <c r="J106" s="200"/>
    </row>
    <row r="107" spans="2:10" s="87" customFormat="1" ht="16.5" customHeight="1">
      <c r="B107" s="133"/>
      <c r="C107" s="88"/>
      <c r="D107" s="77"/>
      <c r="E107" s="77"/>
      <c r="F107" s="77"/>
      <c r="G107" s="77"/>
      <c r="H107" s="77"/>
      <c r="I107" s="86"/>
      <c r="J107" s="200"/>
    </row>
    <row r="108" spans="2:10" s="87" customFormat="1" ht="16.5" customHeight="1">
      <c r="B108" s="133"/>
      <c r="C108" s="88"/>
      <c r="D108" s="77"/>
      <c r="E108" s="77"/>
      <c r="F108" s="77"/>
      <c r="G108" s="77"/>
      <c r="H108" s="77"/>
      <c r="I108" s="86"/>
      <c r="J108" s="200"/>
    </row>
    <row r="109" spans="2:10" s="87" customFormat="1" ht="16.5" customHeight="1">
      <c r="B109" s="133"/>
      <c r="C109" s="88"/>
      <c r="D109" s="77"/>
      <c r="E109" s="77"/>
      <c r="F109" s="77"/>
      <c r="G109" s="77"/>
      <c r="H109" s="77"/>
      <c r="I109" s="86"/>
      <c r="J109" s="200"/>
    </row>
    <row r="110" spans="2:10" s="87" customFormat="1" ht="16.5" customHeight="1">
      <c r="B110" s="133"/>
      <c r="C110" s="88"/>
      <c r="D110" s="77"/>
      <c r="E110" s="77"/>
      <c r="F110" s="77"/>
      <c r="G110" s="77"/>
      <c r="H110" s="77"/>
      <c r="I110" s="86"/>
      <c r="J110" s="200"/>
    </row>
    <row r="111" spans="2:10" s="87" customFormat="1" ht="16.5" customHeight="1">
      <c r="B111" s="133"/>
      <c r="C111" s="88"/>
      <c r="D111" s="77"/>
      <c r="E111" s="77"/>
      <c r="F111" s="77"/>
      <c r="G111" s="77"/>
      <c r="H111" s="77"/>
      <c r="I111" s="86"/>
      <c r="J111" s="200"/>
    </row>
    <row r="112" spans="2:10" s="87" customFormat="1" ht="16.5" customHeight="1">
      <c r="B112" s="133"/>
      <c r="C112" s="88"/>
      <c r="D112" s="77"/>
      <c r="E112" s="77"/>
      <c r="F112" s="77"/>
      <c r="G112" s="77"/>
      <c r="H112" s="77"/>
      <c r="I112" s="86"/>
      <c r="J112" s="200"/>
    </row>
    <row r="113" spans="2:10" s="87" customFormat="1" ht="16.5" customHeight="1">
      <c r="B113" s="133"/>
      <c r="C113" s="88"/>
      <c r="D113" s="77"/>
      <c r="E113" s="77"/>
      <c r="F113" s="77"/>
      <c r="G113" s="77"/>
      <c r="H113" s="77"/>
      <c r="I113" s="86"/>
      <c r="J113" s="200"/>
    </row>
    <row r="114" spans="2:10" s="87" customFormat="1" ht="16.5" customHeight="1">
      <c r="B114" s="133"/>
      <c r="C114" s="88"/>
      <c r="D114" s="77"/>
      <c r="E114" s="77"/>
      <c r="F114" s="77"/>
      <c r="G114" s="77"/>
      <c r="H114" s="77"/>
      <c r="I114" s="86"/>
      <c r="J114" s="200"/>
    </row>
    <row r="115" spans="2:10" s="87" customFormat="1" ht="16.5" customHeight="1">
      <c r="B115" s="133"/>
      <c r="C115" s="88"/>
      <c r="D115" s="77"/>
      <c r="E115" s="77"/>
      <c r="F115" s="77"/>
      <c r="G115" s="77"/>
      <c r="H115" s="77"/>
      <c r="I115" s="86"/>
      <c r="J115" s="200"/>
    </row>
    <row r="116" spans="2:10" s="87" customFormat="1" ht="16.5" customHeight="1">
      <c r="B116" s="133"/>
      <c r="C116" s="88"/>
      <c r="D116" s="77"/>
      <c r="E116" s="77"/>
      <c r="F116" s="77"/>
      <c r="G116" s="77"/>
      <c r="H116" s="77"/>
      <c r="I116" s="86"/>
      <c r="J116" s="200"/>
    </row>
    <row r="117" spans="2:10" s="87" customFormat="1" ht="16.5" customHeight="1">
      <c r="B117" s="133"/>
      <c r="C117" s="88"/>
      <c r="D117" s="77"/>
      <c r="E117" s="77"/>
      <c r="F117" s="77"/>
      <c r="G117" s="77"/>
      <c r="H117" s="77"/>
      <c r="I117" s="86"/>
      <c r="J117" s="200"/>
    </row>
    <row r="118" spans="2:10" s="87" customFormat="1" ht="16.5" customHeight="1">
      <c r="B118" s="133"/>
      <c r="C118" s="88"/>
      <c r="D118" s="77"/>
      <c r="E118" s="77"/>
      <c r="F118" s="77"/>
      <c r="G118" s="77"/>
      <c r="H118" s="77"/>
      <c r="I118" s="86"/>
      <c r="J118" s="200"/>
    </row>
    <row r="119" spans="2:10" s="87" customFormat="1" ht="16.5" customHeight="1">
      <c r="B119" s="133"/>
      <c r="C119" s="88"/>
      <c r="D119" s="77"/>
      <c r="E119" s="77"/>
      <c r="F119" s="77"/>
      <c r="G119" s="77"/>
      <c r="H119" s="77"/>
      <c r="I119" s="86"/>
      <c r="J119" s="200"/>
    </row>
    <row r="120" spans="2:10" s="87" customFormat="1" ht="16.5" customHeight="1">
      <c r="B120" s="133"/>
      <c r="C120" s="88"/>
      <c r="D120" s="77"/>
      <c r="E120" s="77"/>
      <c r="F120" s="77"/>
      <c r="G120" s="77"/>
      <c r="H120" s="77"/>
      <c r="I120" s="86"/>
      <c r="J120" s="200"/>
    </row>
    <row r="121" spans="2:10" s="87" customFormat="1" ht="16.5" customHeight="1">
      <c r="B121" s="133"/>
      <c r="C121" s="88"/>
      <c r="D121" s="77"/>
      <c r="E121" s="77"/>
      <c r="F121" s="77"/>
      <c r="G121" s="77"/>
      <c r="H121" s="77"/>
      <c r="I121" s="86"/>
      <c r="J121" s="200"/>
    </row>
    <row r="122" spans="2:10" s="87" customFormat="1" ht="16.5" customHeight="1">
      <c r="B122" s="133"/>
      <c r="C122" s="88"/>
      <c r="D122" s="77"/>
      <c r="E122" s="77"/>
      <c r="F122" s="77"/>
      <c r="G122" s="77"/>
      <c r="H122" s="77"/>
      <c r="I122" s="86"/>
      <c r="J122" s="200"/>
    </row>
    <row r="123" spans="2:10" s="87" customFormat="1" ht="16.5" customHeight="1">
      <c r="B123" s="133"/>
      <c r="C123" s="88"/>
      <c r="D123" s="77"/>
      <c r="E123" s="77"/>
      <c r="F123" s="77"/>
      <c r="G123" s="77"/>
      <c r="H123" s="77"/>
      <c r="I123" s="86"/>
      <c r="J123" s="200"/>
    </row>
    <row r="124" spans="2:10" s="87" customFormat="1" ht="16.5" customHeight="1">
      <c r="B124" s="133"/>
      <c r="C124" s="88"/>
      <c r="D124" s="77"/>
      <c r="E124" s="77"/>
      <c r="F124" s="77"/>
      <c r="G124" s="77"/>
      <c r="H124" s="77"/>
      <c r="I124" s="86"/>
      <c r="J124" s="200"/>
    </row>
    <row r="125" spans="2:10" s="87" customFormat="1" ht="16.5" customHeight="1">
      <c r="B125" s="133"/>
      <c r="C125" s="88"/>
      <c r="D125" s="77"/>
      <c r="E125" s="77"/>
      <c r="F125" s="77"/>
      <c r="G125" s="77"/>
      <c r="H125" s="77"/>
      <c r="I125" s="86"/>
      <c r="J125" s="200"/>
    </row>
    <row r="126" spans="2:10" s="87" customFormat="1" ht="16.5" customHeight="1">
      <c r="B126" s="133"/>
      <c r="C126" s="88"/>
      <c r="D126" s="77"/>
      <c r="E126" s="77"/>
      <c r="F126" s="77"/>
      <c r="G126" s="77"/>
      <c r="H126" s="77"/>
      <c r="I126" s="86"/>
      <c r="J126" s="200"/>
    </row>
    <row r="127" spans="2:10" s="87" customFormat="1" ht="16.5" customHeight="1">
      <c r="B127" s="133"/>
      <c r="C127" s="88"/>
      <c r="D127" s="77"/>
      <c r="E127" s="77"/>
      <c r="F127" s="77"/>
      <c r="G127" s="77"/>
      <c r="H127" s="77"/>
      <c r="I127" s="86"/>
      <c r="J127" s="200"/>
    </row>
    <row r="128" spans="2:10" s="87" customFormat="1" ht="16.5" customHeight="1">
      <c r="B128" s="133"/>
      <c r="C128" s="88"/>
      <c r="D128" s="77"/>
      <c r="E128" s="77"/>
      <c r="F128" s="77"/>
      <c r="G128" s="77"/>
      <c r="H128" s="77"/>
      <c r="I128" s="86"/>
      <c r="J128" s="200"/>
    </row>
    <row r="129" spans="2:10" s="87" customFormat="1" ht="16.5" customHeight="1">
      <c r="B129" s="133"/>
      <c r="C129" s="88"/>
      <c r="D129" s="77"/>
      <c r="E129" s="77"/>
      <c r="F129" s="77"/>
      <c r="G129" s="77"/>
      <c r="H129" s="77"/>
      <c r="I129" s="86"/>
      <c r="J129" s="200"/>
    </row>
    <row r="130" spans="2:10" s="87" customFormat="1" ht="16.5" customHeight="1">
      <c r="B130" s="133"/>
      <c r="C130" s="88"/>
      <c r="D130" s="77"/>
      <c r="E130" s="77"/>
      <c r="F130" s="77"/>
      <c r="G130" s="77"/>
      <c r="H130" s="77"/>
      <c r="I130" s="86"/>
      <c r="J130" s="200"/>
    </row>
    <row r="131" spans="2:10" s="87" customFormat="1" ht="16.5" customHeight="1">
      <c r="B131" s="133"/>
      <c r="C131" s="88"/>
      <c r="D131" s="77"/>
      <c r="E131" s="77"/>
      <c r="F131" s="77"/>
      <c r="G131" s="77"/>
      <c r="H131" s="77"/>
      <c r="I131" s="86"/>
      <c r="J131" s="200"/>
    </row>
    <row r="132" spans="2:10" s="87" customFormat="1" ht="16.5" customHeight="1">
      <c r="B132" s="133"/>
      <c r="C132" s="88"/>
      <c r="D132" s="77"/>
      <c r="E132" s="77"/>
      <c r="F132" s="77"/>
      <c r="G132" s="77"/>
      <c r="H132" s="77"/>
      <c r="I132" s="86"/>
      <c r="J132" s="200"/>
    </row>
    <row r="133" spans="2:10" s="87" customFormat="1" ht="16.5" customHeight="1">
      <c r="B133" s="133"/>
      <c r="C133" s="88"/>
      <c r="D133" s="77"/>
      <c r="E133" s="77"/>
      <c r="F133" s="77"/>
      <c r="G133" s="77"/>
      <c r="H133" s="77"/>
      <c r="I133" s="86"/>
      <c r="J133" s="200"/>
    </row>
    <row r="134" spans="2:10" s="87" customFormat="1" ht="16.5" customHeight="1">
      <c r="B134" s="133"/>
      <c r="C134" s="88"/>
      <c r="D134" s="77"/>
      <c r="E134" s="77"/>
      <c r="F134" s="77"/>
      <c r="G134" s="77"/>
      <c r="H134" s="77"/>
      <c r="I134" s="86"/>
      <c r="J134" s="200"/>
    </row>
    <row r="135" spans="2:10" s="87" customFormat="1" ht="16.5" customHeight="1">
      <c r="B135" s="133"/>
      <c r="C135" s="88"/>
      <c r="D135" s="77"/>
      <c r="E135" s="77"/>
      <c r="F135" s="77"/>
      <c r="G135" s="77"/>
      <c r="H135" s="77"/>
      <c r="I135" s="86"/>
      <c r="J135" s="200"/>
    </row>
    <row r="136" spans="2:10" s="87" customFormat="1" ht="16.5" customHeight="1">
      <c r="B136" s="133"/>
      <c r="C136" s="88"/>
      <c r="D136" s="77"/>
      <c r="E136" s="77"/>
      <c r="F136" s="77"/>
      <c r="G136" s="77"/>
      <c r="H136" s="77"/>
      <c r="I136" s="86"/>
      <c r="J136" s="200"/>
    </row>
    <row r="137" spans="2:10" s="87" customFormat="1" ht="16.5" customHeight="1">
      <c r="B137" s="133"/>
      <c r="C137" s="88"/>
      <c r="D137" s="77"/>
      <c r="E137" s="77"/>
      <c r="F137" s="77"/>
      <c r="G137" s="77"/>
      <c r="H137" s="77"/>
      <c r="I137" s="86"/>
      <c r="J137" s="200"/>
    </row>
    <row r="138" spans="2:10" s="87" customFormat="1" ht="16.5" customHeight="1">
      <c r="B138" s="133"/>
      <c r="C138" s="88"/>
      <c r="D138" s="77"/>
      <c r="E138" s="77"/>
      <c r="F138" s="77"/>
      <c r="G138" s="77"/>
      <c r="H138" s="77"/>
      <c r="I138" s="86"/>
      <c r="J138" s="200"/>
    </row>
    <row r="139" spans="2:10" s="87" customFormat="1" ht="16.5" customHeight="1">
      <c r="B139" s="133"/>
      <c r="C139" s="88"/>
      <c r="D139" s="77"/>
      <c r="E139" s="77"/>
      <c r="F139" s="77"/>
      <c r="G139" s="77"/>
      <c r="H139" s="77"/>
      <c r="I139" s="86"/>
      <c r="J139" s="200"/>
    </row>
    <row r="140" spans="2:10" s="87" customFormat="1" ht="16.5" customHeight="1">
      <c r="B140" s="133"/>
      <c r="C140" s="88"/>
      <c r="D140" s="77"/>
      <c r="E140" s="77"/>
      <c r="F140" s="77"/>
      <c r="G140" s="77"/>
      <c r="H140" s="77"/>
      <c r="I140" s="86"/>
      <c r="J140" s="200"/>
    </row>
    <row r="141" spans="2:10" s="87" customFormat="1" ht="16.5" customHeight="1">
      <c r="B141" s="133"/>
      <c r="C141" s="88"/>
      <c r="D141" s="77"/>
      <c r="E141" s="77"/>
      <c r="F141" s="77"/>
      <c r="G141" s="77"/>
      <c r="H141" s="77"/>
      <c r="I141" s="86"/>
      <c r="J141" s="200"/>
    </row>
    <row r="142" spans="2:10" s="87" customFormat="1" ht="16.5" customHeight="1">
      <c r="B142" s="133"/>
      <c r="C142" s="88"/>
      <c r="D142" s="77"/>
      <c r="E142" s="77"/>
      <c r="F142" s="77"/>
      <c r="G142" s="77"/>
      <c r="H142" s="77"/>
      <c r="I142" s="86"/>
      <c r="J142" s="200"/>
    </row>
    <row r="143" spans="2:10" s="87" customFormat="1" ht="16.5" customHeight="1">
      <c r="B143" s="133"/>
      <c r="C143" s="77"/>
      <c r="D143" s="77"/>
      <c r="E143" s="77"/>
      <c r="F143" s="77"/>
      <c r="G143" s="77"/>
      <c r="H143" s="77"/>
      <c r="I143" s="86"/>
      <c r="J143" s="200"/>
    </row>
    <row r="144" spans="2:10" s="87" customFormat="1" ht="16.5" customHeight="1">
      <c r="B144" s="133"/>
      <c r="C144" s="77"/>
      <c r="D144" s="77"/>
      <c r="E144" s="77"/>
      <c r="F144" s="77"/>
      <c r="G144" s="77"/>
      <c r="H144" s="77"/>
      <c r="I144" s="86"/>
      <c r="J144" s="200"/>
    </row>
    <row r="145" spans="2:10" s="87" customFormat="1" ht="16.5" customHeight="1">
      <c r="B145" s="133"/>
      <c r="C145" s="77"/>
      <c r="D145" s="77"/>
      <c r="E145" s="77"/>
      <c r="F145" s="77"/>
      <c r="G145" s="77"/>
      <c r="H145" s="77"/>
      <c r="I145" s="86"/>
      <c r="J145" s="200"/>
    </row>
    <row r="146" spans="2:10" s="87" customFormat="1" ht="16.5" customHeight="1">
      <c r="B146" s="133"/>
      <c r="C146" s="77"/>
      <c r="D146" s="77"/>
      <c r="E146" s="77"/>
      <c r="F146" s="77"/>
      <c r="G146" s="77"/>
      <c r="H146" s="77"/>
      <c r="I146" s="86"/>
      <c r="J146" s="200"/>
    </row>
    <row r="147" spans="2:10" s="87" customFormat="1" ht="16.5" customHeight="1">
      <c r="B147" s="133"/>
      <c r="C147" s="77"/>
      <c r="D147" s="77"/>
      <c r="E147" s="77"/>
      <c r="F147" s="77"/>
      <c r="G147" s="77"/>
      <c r="H147" s="77"/>
      <c r="I147" s="86"/>
      <c r="J147" s="200"/>
    </row>
    <row r="148" spans="2:10" s="87" customFormat="1" ht="16.5" customHeight="1">
      <c r="B148" s="133"/>
      <c r="C148" s="77"/>
      <c r="D148" s="77"/>
      <c r="E148" s="77"/>
      <c r="F148" s="77"/>
      <c r="G148" s="77"/>
      <c r="H148" s="77"/>
      <c r="I148" s="86"/>
      <c r="J148" s="200"/>
    </row>
    <row r="149" spans="2:10" s="87" customFormat="1" ht="16.5" customHeight="1">
      <c r="B149" s="133"/>
      <c r="C149" s="77"/>
      <c r="D149" s="77"/>
      <c r="E149" s="77"/>
      <c r="F149" s="77"/>
      <c r="G149" s="77"/>
      <c r="H149" s="77"/>
      <c r="I149" s="86"/>
      <c r="J149" s="200"/>
    </row>
    <row r="150" spans="2:10" s="87" customFormat="1" ht="16.5" customHeight="1">
      <c r="B150" s="133"/>
      <c r="C150" s="77"/>
      <c r="D150" s="77"/>
      <c r="E150" s="77"/>
      <c r="F150" s="77"/>
      <c r="G150" s="77"/>
      <c r="H150" s="77"/>
      <c r="I150" s="86"/>
      <c r="J150" s="200"/>
    </row>
    <row r="151" spans="2:10" s="87" customFormat="1" ht="16.5" customHeight="1">
      <c r="B151" s="133"/>
      <c r="C151" s="77"/>
      <c r="D151" s="77"/>
      <c r="E151" s="77"/>
      <c r="F151" s="77"/>
      <c r="G151" s="77"/>
      <c r="H151" s="77"/>
      <c r="I151" s="86"/>
      <c r="J151" s="200"/>
    </row>
    <row r="152" spans="2:10" s="87" customFormat="1" ht="16.5" customHeight="1">
      <c r="B152" s="133"/>
      <c r="C152" s="77"/>
      <c r="D152" s="77"/>
      <c r="E152" s="77"/>
      <c r="F152" s="77"/>
      <c r="G152" s="77"/>
      <c r="H152" s="77"/>
      <c r="I152" s="86"/>
      <c r="J152" s="200"/>
    </row>
    <row r="153" spans="2:10" s="87" customFormat="1" ht="16.5" customHeight="1">
      <c r="B153" s="133"/>
      <c r="C153" s="77"/>
      <c r="D153" s="77"/>
      <c r="E153" s="77"/>
      <c r="F153" s="77"/>
      <c r="G153" s="77"/>
      <c r="H153" s="77"/>
      <c r="I153" s="86"/>
      <c r="J153" s="200"/>
    </row>
    <row r="154" spans="2:10" s="87" customFormat="1" ht="16.5" customHeight="1">
      <c r="B154" s="133"/>
      <c r="C154" s="77"/>
      <c r="D154" s="77"/>
      <c r="E154" s="77"/>
      <c r="F154" s="77"/>
      <c r="G154" s="77"/>
      <c r="H154" s="77"/>
      <c r="I154" s="86"/>
      <c r="J154" s="200"/>
    </row>
    <row r="155" spans="2:10" s="87" customFormat="1" ht="16.5" customHeight="1">
      <c r="B155" s="133"/>
      <c r="C155" s="77"/>
      <c r="D155" s="77"/>
      <c r="E155" s="77"/>
      <c r="F155" s="77"/>
      <c r="G155" s="77"/>
      <c r="H155" s="77"/>
      <c r="I155" s="86"/>
      <c r="J155" s="200"/>
    </row>
    <row r="156" spans="2:10" s="87" customFormat="1" ht="16.5" customHeight="1">
      <c r="B156" s="133"/>
      <c r="C156" s="77"/>
      <c r="D156" s="77"/>
      <c r="E156" s="77"/>
      <c r="F156" s="77"/>
      <c r="G156" s="77"/>
      <c r="H156" s="77"/>
      <c r="I156" s="86"/>
      <c r="J156" s="200"/>
    </row>
    <row r="157" spans="2:10" s="87" customFormat="1" ht="16.5" customHeight="1">
      <c r="B157" s="133"/>
      <c r="C157" s="77"/>
      <c r="D157" s="77"/>
      <c r="E157" s="77"/>
      <c r="F157" s="77"/>
      <c r="G157" s="77"/>
      <c r="H157" s="77"/>
      <c r="I157" s="86"/>
      <c r="J157" s="200"/>
    </row>
    <row r="158" spans="2:10" s="87" customFormat="1" ht="16.5" customHeight="1">
      <c r="B158" s="133"/>
      <c r="C158" s="77"/>
      <c r="D158" s="77"/>
      <c r="E158" s="77"/>
      <c r="F158" s="77"/>
      <c r="G158" s="77"/>
      <c r="H158" s="77"/>
      <c r="I158" s="86"/>
      <c r="J158" s="200"/>
    </row>
    <row r="159" spans="2:10" s="87" customFormat="1" ht="16.5" customHeight="1">
      <c r="B159" s="133"/>
      <c r="C159" s="77"/>
      <c r="D159" s="77"/>
      <c r="E159" s="77"/>
      <c r="F159" s="77"/>
      <c r="G159" s="77"/>
      <c r="H159" s="77"/>
      <c r="I159" s="86"/>
      <c r="J159" s="200"/>
    </row>
    <row r="160" spans="2:10" s="87" customFormat="1" ht="16.5" customHeight="1">
      <c r="B160" s="133"/>
      <c r="C160" s="77"/>
      <c r="D160" s="77"/>
      <c r="E160" s="77"/>
      <c r="F160" s="77"/>
      <c r="G160" s="77"/>
      <c r="H160" s="77"/>
      <c r="I160" s="86"/>
      <c r="J160" s="200"/>
    </row>
    <row r="161" spans="2:10" s="87" customFormat="1" ht="16.5" customHeight="1">
      <c r="B161" s="133"/>
      <c r="C161" s="77"/>
      <c r="D161" s="77"/>
      <c r="E161" s="77"/>
      <c r="F161" s="77"/>
      <c r="G161" s="77"/>
      <c r="H161" s="77"/>
      <c r="I161" s="86"/>
      <c r="J161" s="200"/>
    </row>
    <row r="162" spans="2:10" s="87" customFormat="1" ht="16.5" customHeight="1">
      <c r="B162" s="133"/>
      <c r="C162" s="77"/>
      <c r="D162" s="77"/>
      <c r="E162" s="77"/>
      <c r="F162" s="77"/>
      <c r="G162" s="77"/>
      <c r="H162" s="77"/>
      <c r="I162" s="86"/>
      <c r="J162" s="200"/>
    </row>
    <row r="163" spans="2:10" s="87" customFormat="1" ht="16.5" customHeight="1">
      <c r="B163" s="133"/>
      <c r="C163" s="77"/>
      <c r="D163" s="77"/>
      <c r="E163" s="77"/>
      <c r="F163" s="77"/>
      <c r="G163" s="77"/>
      <c r="H163" s="77"/>
      <c r="I163" s="86"/>
      <c r="J163" s="200"/>
    </row>
    <row r="164" spans="2:10" s="87" customFormat="1" ht="16.5" customHeight="1">
      <c r="B164" s="133"/>
      <c r="C164" s="77"/>
      <c r="D164" s="77"/>
      <c r="E164" s="77"/>
      <c r="F164" s="77"/>
      <c r="G164" s="77"/>
      <c r="H164" s="77"/>
      <c r="I164" s="86"/>
      <c r="J164" s="200"/>
    </row>
    <row r="165" spans="2:10" s="87" customFormat="1" ht="16.5" customHeight="1">
      <c r="B165" s="133"/>
      <c r="C165" s="77"/>
      <c r="D165" s="77"/>
      <c r="E165" s="77"/>
      <c r="F165" s="77"/>
      <c r="G165" s="77"/>
      <c r="H165" s="77"/>
      <c r="I165" s="86"/>
      <c r="J165" s="200"/>
    </row>
    <row r="166" spans="2:10" s="87" customFormat="1" ht="16.5" customHeight="1">
      <c r="B166" s="133"/>
      <c r="C166" s="77"/>
      <c r="D166" s="77"/>
      <c r="E166" s="77"/>
      <c r="F166" s="77"/>
      <c r="G166" s="77"/>
      <c r="H166" s="77"/>
      <c r="I166" s="86"/>
      <c r="J166" s="200"/>
    </row>
    <row r="167" spans="2:10" s="87" customFormat="1" ht="16.5" customHeight="1">
      <c r="B167" s="133"/>
      <c r="C167" s="77"/>
      <c r="D167" s="77"/>
      <c r="E167" s="77"/>
      <c r="F167" s="77"/>
      <c r="G167" s="77"/>
      <c r="H167" s="77"/>
      <c r="I167" s="86"/>
      <c r="J167" s="200"/>
    </row>
    <row r="168" spans="2:10" s="87" customFormat="1" ht="16.5" customHeight="1">
      <c r="B168" s="133"/>
      <c r="C168" s="77"/>
      <c r="D168" s="77"/>
      <c r="E168" s="77"/>
      <c r="F168" s="77"/>
      <c r="G168" s="77"/>
      <c r="H168" s="77"/>
      <c r="I168" s="86"/>
      <c r="J168" s="200"/>
    </row>
    <row r="169" spans="2:10" s="87" customFormat="1" ht="16.5" customHeight="1">
      <c r="B169" s="133"/>
      <c r="C169" s="77"/>
      <c r="D169" s="77"/>
      <c r="E169" s="77"/>
      <c r="F169" s="77"/>
      <c r="G169" s="77"/>
      <c r="H169" s="77"/>
      <c r="I169" s="86"/>
      <c r="J169" s="200"/>
    </row>
    <row r="170" spans="2:10" s="87" customFormat="1" ht="16.5" customHeight="1">
      <c r="B170" s="133"/>
      <c r="C170" s="77"/>
      <c r="D170" s="77"/>
      <c r="E170" s="77"/>
      <c r="F170" s="77"/>
      <c r="G170" s="77"/>
      <c r="H170" s="77"/>
      <c r="I170" s="86"/>
      <c r="J170" s="200"/>
    </row>
    <row r="171" spans="2:10" s="87" customFormat="1" ht="16.5" customHeight="1">
      <c r="B171" s="133"/>
      <c r="C171" s="77"/>
      <c r="D171" s="77"/>
      <c r="E171" s="77"/>
      <c r="F171" s="77"/>
      <c r="G171" s="77"/>
      <c r="H171" s="77"/>
      <c r="I171" s="86"/>
      <c r="J171" s="200"/>
    </row>
    <row r="172" spans="2:10" s="87" customFormat="1" ht="16.5" customHeight="1">
      <c r="B172" s="133"/>
      <c r="C172" s="77"/>
      <c r="D172" s="77"/>
      <c r="E172" s="77"/>
      <c r="F172" s="77"/>
      <c r="G172" s="77"/>
      <c r="H172" s="77"/>
      <c r="I172" s="86"/>
      <c r="J172" s="200"/>
    </row>
    <row r="173" spans="2:10" s="87" customFormat="1" ht="16.5" customHeight="1">
      <c r="B173" s="133"/>
      <c r="C173" s="77"/>
      <c r="D173" s="77"/>
      <c r="E173" s="77"/>
      <c r="F173" s="77"/>
      <c r="G173" s="77"/>
      <c r="H173" s="77"/>
      <c r="I173" s="86"/>
      <c r="J173" s="200"/>
    </row>
    <row r="174" spans="2:10" s="87" customFormat="1" ht="15">
      <c r="B174" s="88"/>
      <c r="C174" s="77"/>
      <c r="D174" s="77"/>
      <c r="E174" s="77"/>
      <c r="F174" s="77"/>
      <c r="G174" s="77"/>
      <c r="H174" s="77"/>
      <c r="I174" s="86"/>
      <c r="J174" s="201"/>
    </row>
    <row r="175" spans="2:9" ht="15">
      <c r="B175" s="88"/>
      <c r="I175" s="88"/>
    </row>
    <row r="176" spans="2:9" ht="15">
      <c r="B176" s="88"/>
      <c r="I176" s="88"/>
    </row>
  </sheetData>
  <sheetProtection algorithmName="SHA-512" hashValue="0e5rt0FkRqJqsg6KVavyIn38JNZaacQSvwlUpdQV011GbbmChiVTMH8E1Cnt4NFQq92qesuOHGGcqWvZbBtWjQ==" saltValue="QmoqRqJZqMnvvF/6PGrkDQ==" spinCount="100000" sheet="1" objects="1" scenarios="1" formatCells="0" formatColumns="0" formatRows="0"/>
  <mergeCells count="8">
    <mergeCell ref="H2:H5"/>
    <mergeCell ref="B6:B19"/>
    <mergeCell ref="B2:B5"/>
    <mergeCell ref="C2:C5"/>
    <mergeCell ref="D2:D5"/>
    <mergeCell ref="E2:E5"/>
    <mergeCell ref="F2:F5"/>
    <mergeCell ref="G2:G5"/>
  </mergeCells>
  <printOptions/>
  <pageMargins left="0.7" right="0.7" top="0.75" bottom="0.75" header="0.3" footer="0.3"/>
  <pageSetup blackAndWhite="1" fitToHeight="1" fitToWidth="1"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0000"/>
    <pageSetUpPr fitToPage="1"/>
  </sheetPr>
  <dimension ref="B1:L181"/>
  <sheetViews>
    <sheetView workbookViewId="0" topLeftCell="A1">
      <selection activeCell="D8" sqref="D8"/>
    </sheetView>
  </sheetViews>
  <sheetFormatPr defaultColWidth="9.140625" defaultRowHeight="15"/>
  <cols>
    <col min="1" max="1" width="1.28515625" style="77" customWidth="1"/>
    <col min="2" max="2" width="23.8515625" style="77" customWidth="1"/>
    <col min="3" max="3" width="19.00390625" style="77" customWidth="1"/>
    <col min="4" max="4" width="78.140625" style="77" customWidth="1"/>
    <col min="5" max="6" width="9.140625" style="77" customWidth="1"/>
    <col min="7" max="7" width="16.140625" style="77" customWidth="1"/>
    <col min="8" max="8" width="18.00390625" style="77" customWidth="1"/>
    <col min="9" max="9" width="9.140625" style="77" customWidth="1"/>
    <col min="10" max="10" width="27.140625" style="77" customWidth="1"/>
    <col min="11" max="11" width="14.00390625" style="77" customWidth="1"/>
    <col min="12" max="12" width="16.8515625" style="77" customWidth="1"/>
    <col min="13" max="13" width="19.57421875" style="77" customWidth="1"/>
    <col min="14" max="16384" width="9.140625" style="77" customWidth="1"/>
  </cols>
  <sheetData>
    <row r="1" spans="2:11" ht="15" thickBot="1">
      <c r="B1" s="138"/>
      <c r="C1" s="138"/>
      <c r="D1" s="138"/>
      <c r="E1" s="138"/>
      <c r="F1" s="138"/>
      <c r="G1" s="138"/>
      <c r="H1" s="138"/>
      <c r="K1" s="139"/>
    </row>
    <row r="2" spans="2:11" s="84" customFormat="1" ht="15.75" customHeight="1">
      <c r="B2" s="272" t="s">
        <v>88</v>
      </c>
      <c r="C2" s="275" t="s">
        <v>2</v>
      </c>
      <c r="D2" s="278" t="s">
        <v>3</v>
      </c>
      <c r="E2" s="278" t="s">
        <v>4</v>
      </c>
      <c r="F2" s="275" t="s">
        <v>5</v>
      </c>
      <c r="G2" s="278" t="s">
        <v>6</v>
      </c>
      <c r="H2" s="269" t="s">
        <v>7</v>
      </c>
      <c r="I2" s="81"/>
      <c r="J2" s="203"/>
      <c r="K2" s="141"/>
    </row>
    <row r="3" spans="2:11" s="87" customFormat="1" ht="15">
      <c r="B3" s="273"/>
      <c r="C3" s="276"/>
      <c r="D3" s="279"/>
      <c r="E3" s="279"/>
      <c r="F3" s="276"/>
      <c r="G3" s="279"/>
      <c r="H3" s="270"/>
      <c r="I3" s="86"/>
      <c r="J3" s="203"/>
      <c r="K3" s="143"/>
    </row>
    <row r="4" spans="2:11" ht="14.25" customHeight="1">
      <c r="B4" s="273"/>
      <c r="C4" s="276"/>
      <c r="D4" s="279"/>
      <c r="E4" s="279"/>
      <c r="F4" s="276"/>
      <c r="G4" s="279"/>
      <c r="H4" s="270"/>
      <c r="I4" s="88"/>
      <c r="J4" s="205"/>
      <c r="K4" s="139"/>
    </row>
    <row r="5" spans="2:11" ht="24.75" customHeight="1" thickBot="1">
      <c r="B5" s="274"/>
      <c r="C5" s="277"/>
      <c r="D5" s="280"/>
      <c r="E5" s="280"/>
      <c r="F5" s="277"/>
      <c r="G5" s="280"/>
      <c r="H5" s="271"/>
      <c r="I5" s="88"/>
      <c r="J5" s="206"/>
      <c r="K5" s="147"/>
    </row>
    <row r="6" spans="2:12" ht="15" customHeight="1">
      <c r="B6" s="281" t="s">
        <v>42</v>
      </c>
      <c r="C6" s="179"/>
      <c r="D6" s="149" t="s">
        <v>16</v>
      </c>
      <c r="E6" s="149"/>
      <c r="F6" s="149"/>
      <c r="G6" s="149"/>
      <c r="H6" s="222"/>
      <c r="I6" s="88"/>
      <c r="K6" s="88"/>
      <c r="L6" s="205"/>
    </row>
    <row r="7" spans="2:11" ht="15">
      <c r="B7" s="282"/>
      <c r="C7" s="183"/>
      <c r="D7" s="167" t="s">
        <v>120</v>
      </c>
      <c r="E7" s="168" t="s">
        <v>0</v>
      </c>
      <c r="F7" s="228">
        <v>1</v>
      </c>
      <c r="G7" s="202">
        <v>0</v>
      </c>
      <c r="H7" s="233">
        <f>G7*F7</f>
        <v>0</v>
      </c>
      <c r="I7" s="88"/>
      <c r="J7" s="243"/>
      <c r="K7" s="88"/>
    </row>
    <row r="8" spans="2:11" ht="25.5">
      <c r="B8" s="282"/>
      <c r="C8" s="183"/>
      <c r="D8" s="301" t="s">
        <v>121</v>
      </c>
      <c r="E8" s="168" t="s">
        <v>0</v>
      </c>
      <c r="F8" s="228">
        <v>192</v>
      </c>
      <c r="G8" s="202">
        <v>0</v>
      </c>
      <c r="H8" s="233">
        <f>G8*F8</f>
        <v>0</v>
      </c>
      <c r="I8" s="88"/>
      <c r="J8" s="243"/>
      <c r="K8" s="88"/>
    </row>
    <row r="9" spans="2:11" ht="15">
      <c r="B9" s="282"/>
      <c r="C9" s="183"/>
      <c r="D9" s="167" t="s">
        <v>96</v>
      </c>
      <c r="E9" s="227" t="s">
        <v>0</v>
      </c>
      <c r="F9" s="228">
        <v>96</v>
      </c>
      <c r="G9" s="202">
        <v>0</v>
      </c>
      <c r="H9" s="233">
        <f>G9*F9</f>
        <v>0</v>
      </c>
      <c r="I9" s="88"/>
      <c r="J9" s="243"/>
      <c r="K9" s="88"/>
    </row>
    <row r="10" spans="2:12" ht="15" customHeight="1" thickBot="1">
      <c r="B10" s="282"/>
      <c r="C10" s="183"/>
      <c r="D10" s="158" t="s">
        <v>17</v>
      </c>
      <c r="E10" s="175" t="s">
        <v>15</v>
      </c>
      <c r="F10" s="176">
        <v>0.5</v>
      </c>
      <c r="G10" s="226">
        <f>0.01*(H7+H8+H9)</f>
        <v>0</v>
      </c>
      <c r="H10" s="234">
        <f>G10</f>
        <v>0</v>
      </c>
      <c r="I10" s="88"/>
      <c r="J10" s="236"/>
      <c r="L10" s="156"/>
    </row>
    <row r="11" spans="2:12" s="162" customFormat="1" ht="15" customHeight="1">
      <c r="B11" s="282"/>
      <c r="C11" s="192"/>
      <c r="D11" s="149" t="s">
        <v>18</v>
      </c>
      <c r="E11" s="149"/>
      <c r="F11" s="149"/>
      <c r="G11" s="149"/>
      <c r="H11" s="150"/>
      <c r="I11" s="160"/>
      <c r="J11" s="243"/>
      <c r="L11" s="161"/>
    </row>
    <row r="12" spans="2:12" s="162" customFormat="1" ht="15" customHeight="1">
      <c r="B12" s="282"/>
      <c r="C12" s="192"/>
      <c r="D12" s="174" t="s">
        <v>19</v>
      </c>
      <c r="E12" s="175" t="s">
        <v>15</v>
      </c>
      <c r="F12" s="176">
        <v>5</v>
      </c>
      <c r="G12" s="226">
        <f>0.05*(H16+H17+H18+H20)</f>
        <v>0</v>
      </c>
      <c r="H12" s="234">
        <f>+G12</f>
        <v>0</v>
      </c>
      <c r="I12" s="160"/>
      <c r="J12" s="243"/>
      <c r="L12" s="161"/>
    </row>
    <row r="13" spans="2:12" s="162" customFormat="1" ht="15" customHeight="1" thickBot="1">
      <c r="B13" s="282"/>
      <c r="C13" s="192"/>
      <c r="D13" s="174" t="s">
        <v>20</v>
      </c>
      <c r="E13" s="175" t="s">
        <v>15</v>
      </c>
      <c r="F13" s="176">
        <v>3</v>
      </c>
      <c r="G13" s="226">
        <f>0.03*(H16+H17+H18+H20)</f>
        <v>0</v>
      </c>
      <c r="H13" s="234">
        <f>+G13</f>
        <v>0</v>
      </c>
      <c r="I13" s="160"/>
      <c r="J13" s="243"/>
      <c r="L13" s="161"/>
    </row>
    <row r="14" spans="2:12" s="162" customFormat="1" ht="15" customHeight="1">
      <c r="B14" s="282"/>
      <c r="C14" s="179"/>
      <c r="D14" s="180" t="s">
        <v>8</v>
      </c>
      <c r="E14" s="180"/>
      <c r="F14" s="180"/>
      <c r="G14" s="180"/>
      <c r="H14" s="181"/>
      <c r="I14" s="160"/>
      <c r="J14" s="243"/>
      <c r="L14" s="161"/>
    </row>
    <row r="15" spans="2:12" s="162" customFormat="1" ht="15" customHeight="1">
      <c r="B15" s="282"/>
      <c r="C15" s="192"/>
      <c r="D15" s="184" t="s">
        <v>9</v>
      </c>
      <c r="E15" s="185"/>
      <c r="F15" s="185"/>
      <c r="G15" s="185"/>
      <c r="H15" s="186"/>
      <c r="I15" s="160"/>
      <c r="J15" s="243"/>
      <c r="L15" s="161"/>
    </row>
    <row r="16" spans="2:12" ht="15" customHeight="1">
      <c r="B16" s="282"/>
      <c r="C16" s="192"/>
      <c r="D16" s="158" t="s">
        <v>43</v>
      </c>
      <c r="E16" s="164" t="s">
        <v>0</v>
      </c>
      <c r="F16" s="176">
        <v>1</v>
      </c>
      <c r="G16" s="202">
        <v>0</v>
      </c>
      <c r="H16" s="234">
        <f>G16*F16</f>
        <v>0</v>
      </c>
      <c r="I16" s="88"/>
      <c r="J16" s="243"/>
      <c r="L16" s="156"/>
    </row>
    <row r="17" spans="2:10" ht="15" customHeight="1">
      <c r="B17" s="282"/>
      <c r="C17" s="192"/>
      <c r="D17" s="158" t="s">
        <v>44</v>
      </c>
      <c r="E17" s="164" t="s">
        <v>0</v>
      </c>
      <c r="F17" s="176">
        <v>192</v>
      </c>
      <c r="G17" s="202">
        <v>0</v>
      </c>
      <c r="H17" s="234">
        <f>G17*F17</f>
        <v>0</v>
      </c>
      <c r="I17" s="88"/>
      <c r="J17" s="243"/>
    </row>
    <row r="18" spans="2:10" ht="15" customHeight="1">
      <c r="B18" s="282"/>
      <c r="C18" s="192"/>
      <c r="D18" s="174" t="s">
        <v>67</v>
      </c>
      <c r="E18" s="175" t="s">
        <v>0</v>
      </c>
      <c r="F18" s="176">
        <v>192</v>
      </c>
      <c r="G18" s="202">
        <v>0</v>
      </c>
      <c r="H18" s="234">
        <f>G18*F18</f>
        <v>0</v>
      </c>
      <c r="I18" s="88"/>
      <c r="J18" s="243"/>
    </row>
    <row r="19" spans="2:10" ht="15.75" customHeight="1">
      <c r="B19" s="282"/>
      <c r="C19" s="192"/>
      <c r="D19" s="184" t="s">
        <v>11</v>
      </c>
      <c r="E19" s="185"/>
      <c r="F19" s="185"/>
      <c r="G19" s="185"/>
      <c r="H19" s="186"/>
      <c r="I19" s="88"/>
      <c r="J19" s="243"/>
    </row>
    <row r="20" spans="2:10" ht="15.75" customHeight="1">
      <c r="B20" s="282"/>
      <c r="C20" s="192"/>
      <c r="D20" s="174" t="s">
        <v>12</v>
      </c>
      <c r="E20" s="175" t="s">
        <v>1</v>
      </c>
      <c r="F20" s="176">
        <v>18</v>
      </c>
      <c r="G20" s="202">
        <v>0</v>
      </c>
      <c r="H20" s="234">
        <f>G20*F20</f>
        <v>0</v>
      </c>
      <c r="I20" s="88"/>
      <c r="J20" s="243"/>
    </row>
    <row r="21" spans="2:10" ht="15.75" customHeight="1">
      <c r="B21" s="282"/>
      <c r="C21" s="192"/>
      <c r="D21" s="184" t="s">
        <v>13</v>
      </c>
      <c r="E21" s="185"/>
      <c r="F21" s="185"/>
      <c r="G21" s="185"/>
      <c r="H21" s="186"/>
      <c r="I21" s="88"/>
      <c r="J21" s="243"/>
    </row>
    <row r="22" spans="2:10" ht="15.75" customHeight="1">
      <c r="B22" s="282"/>
      <c r="C22" s="192"/>
      <c r="D22" s="158" t="s">
        <v>14</v>
      </c>
      <c r="E22" s="164" t="s">
        <v>15</v>
      </c>
      <c r="F22" s="194">
        <v>0.5</v>
      </c>
      <c r="G22" s="226">
        <f>0.01*(H7+H8+H9)</f>
        <v>0</v>
      </c>
      <c r="H22" s="234">
        <f>G22</f>
        <v>0</v>
      </c>
      <c r="I22" s="88"/>
      <c r="J22" s="236"/>
    </row>
    <row r="23" spans="2:9" ht="15.75" customHeight="1" thickBot="1">
      <c r="B23" s="284"/>
      <c r="C23" s="196"/>
      <c r="D23" s="197"/>
      <c r="E23" s="198"/>
      <c r="F23" s="198"/>
      <c r="G23" s="197"/>
      <c r="H23" s="199">
        <f>SUM(H7:H22)</f>
        <v>0</v>
      </c>
      <c r="I23" s="88"/>
    </row>
    <row r="24" spans="2:10" s="87" customFormat="1" ht="16.5" customHeight="1">
      <c r="B24" s="219"/>
      <c r="C24" s="134"/>
      <c r="D24" s="135"/>
      <c r="E24" s="136"/>
      <c r="F24" s="136"/>
      <c r="G24" s="135"/>
      <c r="H24" s="135"/>
      <c r="I24" s="86"/>
      <c r="J24" s="200"/>
    </row>
    <row r="25" spans="2:10" s="87" customFormat="1" ht="16.5" customHeight="1">
      <c r="B25" s="219"/>
      <c r="C25" s="134"/>
      <c r="D25" s="135"/>
      <c r="E25" s="136"/>
      <c r="F25" s="136"/>
      <c r="G25" s="135"/>
      <c r="H25" s="135"/>
      <c r="I25" s="86"/>
      <c r="J25" s="200"/>
    </row>
    <row r="26" spans="2:10" s="87" customFormat="1" ht="16.5" customHeight="1">
      <c r="B26" s="219"/>
      <c r="C26" s="134"/>
      <c r="D26" s="135"/>
      <c r="E26" s="136"/>
      <c r="F26" s="136"/>
      <c r="G26" s="135"/>
      <c r="H26" s="135"/>
      <c r="I26" s="86"/>
      <c r="J26" s="200"/>
    </row>
    <row r="27" spans="2:10" s="87" customFormat="1" ht="16.5" customHeight="1">
      <c r="B27" s="219"/>
      <c r="C27" s="134"/>
      <c r="D27" s="135"/>
      <c r="E27" s="136"/>
      <c r="F27" s="136"/>
      <c r="G27" s="135"/>
      <c r="H27" s="135"/>
      <c r="I27" s="86"/>
      <c r="J27" s="200"/>
    </row>
    <row r="28" spans="2:10" s="87" customFormat="1" ht="16.5" customHeight="1">
      <c r="B28" s="219"/>
      <c r="C28" s="134"/>
      <c r="D28" s="135"/>
      <c r="E28" s="136"/>
      <c r="F28" s="136"/>
      <c r="G28" s="135"/>
      <c r="H28" s="135"/>
      <c r="I28" s="86"/>
      <c r="J28" s="200"/>
    </row>
    <row r="29" spans="2:10" s="87" customFormat="1" ht="16.5" customHeight="1">
      <c r="B29" s="219"/>
      <c r="C29" s="134"/>
      <c r="D29" s="135"/>
      <c r="E29" s="136"/>
      <c r="F29" s="136"/>
      <c r="G29" s="135"/>
      <c r="H29" s="135"/>
      <c r="I29" s="86"/>
      <c r="J29" s="200"/>
    </row>
    <row r="30" spans="2:10" s="87" customFormat="1" ht="16.5" customHeight="1">
      <c r="B30" s="219"/>
      <c r="C30" s="134"/>
      <c r="D30" s="135"/>
      <c r="E30" s="136"/>
      <c r="F30" s="136"/>
      <c r="G30" s="135"/>
      <c r="H30" s="135"/>
      <c r="I30" s="86"/>
      <c r="J30" s="200"/>
    </row>
    <row r="31" spans="2:10" s="87" customFormat="1" ht="16.5" customHeight="1">
      <c r="B31" s="219"/>
      <c r="C31" s="134"/>
      <c r="D31" s="135"/>
      <c r="E31" s="136"/>
      <c r="F31" s="136"/>
      <c r="G31" s="135"/>
      <c r="H31" s="135"/>
      <c r="I31" s="86"/>
      <c r="J31" s="200"/>
    </row>
    <row r="32" spans="2:10" s="87" customFormat="1" ht="16.5" customHeight="1">
      <c r="B32" s="219"/>
      <c r="C32" s="134"/>
      <c r="D32" s="135"/>
      <c r="E32" s="136"/>
      <c r="F32" s="136"/>
      <c r="G32" s="135"/>
      <c r="H32" s="135"/>
      <c r="I32" s="86"/>
      <c r="J32" s="200"/>
    </row>
    <row r="33" spans="2:10" s="87" customFormat="1" ht="16.5" customHeight="1">
      <c r="B33" s="219"/>
      <c r="C33" s="134"/>
      <c r="D33" s="135"/>
      <c r="E33" s="136"/>
      <c r="F33" s="136"/>
      <c r="G33" s="135"/>
      <c r="H33" s="135"/>
      <c r="I33" s="86"/>
      <c r="J33" s="200"/>
    </row>
    <row r="34" spans="2:10" s="87" customFormat="1" ht="16.5" customHeight="1">
      <c r="B34" s="219"/>
      <c r="C34" s="134"/>
      <c r="D34" s="135"/>
      <c r="E34" s="136"/>
      <c r="F34" s="136"/>
      <c r="G34" s="135"/>
      <c r="H34" s="135"/>
      <c r="I34" s="86"/>
      <c r="J34" s="200"/>
    </row>
    <row r="35" spans="2:10" s="87" customFormat="1" ht="16.5" customHeight="1">
      <c r="B35" s="219"/>
      <c r="C35" s="134"/>
      <c r="D35" s="135"/>
      <c r="E35" s="136"/>
      <c r="F35" s="136"/>
      <c r="G35" s="135"/>
      <c r="H35" s="135"/>
      <c r="I35" s="86"/>
      <c r="J35" s="200"/>
    </row>
    <row r="36" spans="2:10" s="87" customFormat="1" ht="16.5" customHeight="1">
      <c r="B36" s="219"/>
      <c r="C36" s="134"/>
      <c r="D36" s="135"/>
      <c r="E36" s="136"/>
      <c r="F36" s="136"/>
      <c r="G36" s="135"/>
      <c r="H36" s="135"/>
      <c r="I36" s="86"/>
      <c r="J36" s="200"/>
    </row>
    <row r="37" spans="2:10" s="87" customFormat="1" ht="16.5" customHeight="1">
      <c r="B37" s="219"/>
      <c r="C37" s="134"/>
      <c r="D37" s="135"/>
      <c r="E37" s="136"/>
      <c r="F37" s="136"/>
      <c r="G37" s="135"/>
      <c r="H37" s="135"/>
      <c r="I37" s="86"/>
      <c r="J37" s="200"/>
    </row>
    <row r="38" spans="2:10" s="87" customFormat="1" ht="16.5" customHeight="1">
      <c r="B38" s="219"/>
      <c r="C38" s="134"/>
      <c r="D38" s="135"/>
      <c r="E38" s="136"/>
      <c r="F38" s="136"/>
      <c r="G38" s="135"/>
      <c r="H38" s="135"/>
      <c r="I38" s="86"/>
      <c r="J38" s="200"/>
    </row>
    <row r="39" spans="2:10" s="87" customFormat="1" ht="16.5" customHeight="1">
      <c r="B39" s="219"/>
      <c r="C39" s="134"/>
      <c r="D39" s="135"/>
      <c r="E39" s="136"/>
      <c r="F39" s="136"/>
      <c r="G39" s="135"/>
      <c r="H39" s="135"/>
      <c r="I39" s="86"/>
      <c r="J39" s="200"/>
    </row>
    <row r="40" spans="2:10" s="87" customFormat="1" ht="16.5" customHeight="1">
      <c r="B40" s="219"/>
      <c r="C40" s="134"/>
      <c r="D40" s="135"/>
      <c r="E40" s="136"/>
      <c r="F40" s="136"/>
      <c r="G40" s="135"/>
      <c r="H40" s="135"/>
      <c r="I40" s="86"/>
      <c r="J40" s="200"/>
    </row>
    <row r="41" spans="2:10" s="87" customFormat="1" ht="16.5" customHeight="1">
      <c r="B41" s="219"/>
      <c r="C41" s="134"/>
      <c r="D41" s="135"/>
      <c r="E41" s="136"/>
      <c r="F41" s="136"/>
      <c r="G41" s="135"/>
      <c r="H41" s="135"/>
      <c r="I41" s="86"/>
      <c r="J41" s="200"/>
    </row>
    <row r="42" spans="2:10" s="87" customFormat="1" ht="16.5" customHeight="1">
      <c r="B42" s="219"/>
      <c r="C42" s="134"/>
      <c r="D42" s="135"/>
      <c r="E42" s="136"/>
      <c r="F42" s="136"/>
      <c r="G42" s="135"/>
      <c r="H42" s="135"/>
      <c r="I42" s="86"/>
      <c r="J42" s="200"/>
    </row>
    <row r="43" spans="2:10" s="87" customFormat="1" ht="16.5" customHeight="1">
      <c r="B43" s="219"/>
      <c r="C43" s="134"/>
      <c r="D43" s="135"/>
      <c r="E43" s="136"/>
      <c r="F43" s="136"/>
      <c r="G43" s="135"/>
      <c r="H43" s="135"/>
      <c r="I43" s="86"/>
      <c r="J43" s="200"/>
    </row>
    <row r="44" spans="2:10" s="87" customFormat="1" ht="16.5" customHeight="1">
      <c r="B44" s="219"/>
      <c r="C44" s="134"/>
      <c r="D44" s="135"/>
      <c r="E44" s="136"/>
      <c r="F44" s="136"/>
      <c r="G44" s="135"/>
      <c r="H44" s="135"/>
      <c r="I44" s="86"/>
      <c r="J44" s="200"/>
    </row>
    <row r="45" spans="2:10" s="87" customFormat="1" ht="16.5" customHeight="1">
      <c r="B45" s="219"/>
      <c r="C45" s="134"/>
      <c r="D45" s="135"/>
      <c r="E45" s="136"/>
      <c r="F45" s="136"/>
      <c r="G45" s="135"/>
      <c r="H45" s="135"/>
      <c r="I45" s="86"/>
      <c r="J45" s="200"/>
    </row>
    <row r="46" spans="2:10" s="87" customFormat="1" ht="16.5" customHeight="1">
      <c r="B46" s="219"/>
      <c r="C46" s="134"/>
      <c r="D46" s="135"/>
      <c r="E46" s="136"/>
      <c r="F46" s="136"/>
      <c r="G46" s="135"/>
      <c r="H46" s="135"/>
      <c r="I46" s="86"/>
      <c r="J46" s="200"/>
    </row>
    <row r="47" spans="2:10" s="87" customFormat="1" ht="16.5" customHeight="1">
      <c r="B47" s="219"/>
      <c r="C47" s="134"/>
      <c r="D47" s="135"/>
      <c r="E47" s="136"/>
      <c r="F47" s="136"/>
      <c r="G47" s="135"/>
      <c r="H47" s="135"/>
      <c r="I47" s="86"/>
      <c r="J47" s="200"/>
    </row>
    <row r="48" spans="2:10" s="87" customFormat="1" ht="16.5" customHeight="1">
      <c r="B48" s="219"/>
      <c r="C48" s="134"/>
      <c r="D48" s="135"/>
      <c r="E48" s="136"/>
      <c r="F48" s="136"/>
      <c r="G48" s="135"/>
      <c r="H48" s="135"/>
      <c r="I48" s="86"/>
      <c r="J48" s="200"/>
    </row>
    <row r="49" spans="2:10" s="87" customFormat="1" ht="16.5" customHeight="1">
      <c r="B49" s="219"/>
      <c r="C49" s="134"/>
      <c r="D49" s="135"/>
      <c r="E49" s="136"/>
      <c r="F49" s="136"/>
      <c r="G49" s="135"/>
      <c r="H49" s="135"/>
      <c r="I49" s="86"/>
      <c r="J49" s="200"/>
    </row>
    <row r="50" spans="2:10" s="87" customFormat="1" ht="16.5" customHeight="1">
      <c r="B50" s="219"/>
      <c r="C50" s="134"/>
      <c r="D50" s="135"/>
      <c r="E50" s="136"/>
      <c r="F50" s="136"/>
      <c r="G50" s="135"/>
      <c r="H50" s="135"/>
      <c r="I50" s="86"/>
      <c r="J50" s="200"/>
    </row>
    <row r="51" spans="2:10" s="87" customFormat="1" ht="16.5" customHeight="1">
      <c r="B51" s="219"/>
      <c r="C51" s="134"/>
      <c r="D51" s="135"/>
      <c r="E51" s="136"/>
      <c r="F51" s="136"/>
      <c r="G51" s="135"/>
      <c r="H51" s="135"/>
      <c r="I51" s="86"/>
      <c r="J51" s="200"/>
    </row>
    <row r="52" spans="2:10" s="87" customFormat="1" ht="16.5" customHeight="1">
      <c r="B52" s="219"/>
      <c r="C52" s="134"/>
      <c r="D52" s="135"/>
      <c r="E52" s="136"/>
      <c r="F52" s="136"/>
      <c r="G52" s="135"/>
      <c r="H52" s="135"/>
      <c r="I52" s="86"/>
      <c r="J52" s="200"/>
    </row>
    <row r="53" spans="2:10" s="87" customFormat="1" ht="16.5" customHeight="1">
      <c r="B53" s="219"/>
      <c r="C53" s="134"/>
      <c r="D53" s="135"/>
      <c r="E53" s="136"/>
      <c r="F53" s="136"/>
      <c r="G53" s="135"/>
      <c r="H53" s="135"/>
      <c r="I53" s="86"/>
      <c r="J53" s="200"/>
    </row>
    <row r="54" spans="2:10" s="87" customFormat="1" ht="16.5" customHeight="1">
      <c r="B54" s="219"/>
      <c r="C54" s="134"/>
      <c r="D54" s="135"/>
      <c r="E54" s="136"/>
      <c r="F54" s="136"/>
      <c r="G54" s="135"/>
      <c r="H54" s="135"/>
      <c r="I54" s="86"/>
      <c r="J54" s="200"/>
    </row>
    <row r="55" spans="2:10" s="87" customFormat="1" ht="16.5" customHeight="1">
      <c r="B55" s="219"/>
      <c r="C55" s="134"/>
      <c r="D55" s="135"/>
      <c r="E55" s="136"/>
      <c r="F55" s="136"/>
      <c r="G55" s="135"/>
      <c r="H55" s="135"/>
      <c r="I55" s="86"/>
      <c r="J55" s="200"/>
    </row>
    <row r="56" spans="2:10" s="87" customFormat="1" ht="16.5" customHeight="1">
      <c r="B56" s="219"/>
      <c r="C56" s="134"/>
      <c r="D56" s="135"/>
      <c r="E56" s="136"/>
      <c r="F56" s="136"/>
      <c r="G56" s="135"/>
      <c r="H56" s="135"/>
      <c r="I56" s="86"/>
      <c r="J56" s="200"/>
    </row>
    <row r="57" spans="2:10" s="87" customFormat="1" ht="16.5" customHeight="1">
      <c r="B57" s="219"/>
      <c r="C57" s="134"/>
      <c r="D57" s="135"/>
      <c r="E57" s="136"/>
      <c r="F57" s="136"/>
      <c r="G57" s="135"/>
      <c r="H57" s="135"/>
      <c r="I57" s="86"/>
      <c r="J57" s="200"/>
    </row>
    <row r="58" spans="2:10" s="87" customFormat="1" ht="15">
      <c r="B58" s="219"/>
      <c r="C58" s="134"/>
      <c r="D58" s="135"/>
      <c r="E58" s="136"/>
      <c r="F58" s="136"/>
      <c r="G58" s="135"/>
      <c r="H58" s="135"/>
      <c r="I58" s="86"/>
      <c r="J58" s="200"/>
    </row>
    <row r="59" spans="2:10" s="87" customFormat="1" ht="16.5" customHeight="1">
      <c r="B59" s="219"/>
      <c r="C59" s="134"/>
      <c r="D59" s="135"/>
      <c r="E59" s="136"/>
      <c r="F59" s="136"/>
      <c r="G59" s="135"/>
      <c r="H59" s="135"/>
      <c r="I59" s="86"/>
      <c r="J59" s="200"/>
    </row>
    <row r="60" spans="2:10" s="87" customFormat="1" ht="16.5" customHeight="1">
      <c r="B60" s="219"/>
      <c r="C60" s="134"/>
      <c r="D60" s="135"/>
      <c r="E60" s="136"/>
      <c r="F60" s="136"/>
      <c r="G60" s="135"/>
      <c r="H60" s="135"/>
      <c r="I60" s="86"/>
      <c r="J60" s="200"/>
    </row>
    <row r="61" spans="2:10" s="87" customFormat="1" ht="16.5" customHeight="1">
      <c r="B61" s="219"/>
      <c r="C61" s="134"/>
      <c r="D61" s="135"/>
      <c r="E61" s="136"/>
      <c r="F61" s="136"/>
      <c r="G61" s="135"/>
      <c r="H61" s="135"/>
      <c r="I61" s="86"/>
      <c r="J61" s="200"/>
    </row>
    <row r="62" spans="2:10" s="87" customFormat="1" ht="16.5" customHeight="1">
      <c r="B62" s="219"/>
      <c r="C62" s="134"/>
      <c r="D62" s="135"/>
      <c r="E62" s="136"/>
      <c r="F62" s="136"/>
      <c r="G62" s="135"/>
      <c r="H62" s="135"/>
      <c r="I62" s="86"/>
      <c r="J62" s="200"/>
    </row>
    <row r="63" spans="2:10" s="87" customFormat="1" ht="16.5" customHeight="1">
      <c r="B63" s="219"/>
      <c r="C63" s="134"/>
      <c r="D63" s="135"/>
      <c r="E63" s="136"/>
      <c r="F63" s="136"/>
      <c r="G63" s="135"/>
      <c r="H63" s="135"/>
      <c r="I63" s="86"/>
      <c r="J63" s="200"/>
    </row>
    <row r="64" spans="2:10" s="87" customFormat="1" ht="16.5" customHeight="1">
      <c r="B64" s="219"/>
      <c r="C64" s="134"/>
      <c r="D64" s="135"/>
      <c r="E64" s="136"/>
      <c r="F64" s="136"/>
      <c r="G64" s="135"/>
      <c r="H64" s="135"/>
      <c r="I64" s="86"/>
      <c r="J64" s="200"/>
    </row>
    <row r="65" spans="2:10" s="87" customFormat="1" ht="16.5" customHeight="1">
      <c r="B65" s="219"/>
      <c r="C65" s="134"/>
      <c r="D65" s="135"/>
      <c r="E65" s="136"/>
      <c r="F65" s="136"/>
      <c r="G65" s="135"/>
      <c r="H65" s="135"/>
      <c r="I65" s="86"/>
      <c r="J65" s="200"/>
    </row>
    <row r="66" spans="2:10" s="87" customFormat="1" ht="16.5" customHeight="1">
      <c r="B66" s="219"/>
      <c r="C66" s="134"/>
      <c r="D66" s="135"/>
      <c r="E66" s="136"/>
      <c r="F66" s="136"/>
      <c r="G66" s="135"/>
      <c r="H66" s="135"/>
      <c r="I66" s="86"/>
      <c r="J66" s="200"/>
    </row>
    <row r="67" spans="2:10" s="87" customFormat="1" ht="16.5" customHeight="1">
      <c r="B67" s="219"/>
      <c r="C67" s="134"/>
      <c r="D67" s="135"/>
      <c r="E67" s="136"/>
      <c r="F67" s="136"/>
      <c r="G67" s="135"/>
      <c r="H67" s="135"/>
      <c r="I67" s="86"/>
      <c r="J67" s="200"/>
    </row>
    <row r="68" spans="2:10" s="87" customFormat="1" ht="16.5" customHeight="1">
      <c r="B68" s="219"/>
      <c r="C68" s="134"/>
      <c r="D68" s="135"/>
      <c r="E68" s="136"/>
      <c r="F68" s="136"/>
      <c r="G68" s="135"/>
      <c r="H68" s="135"/>
      <c r="I68" s="86"/>
      <c r="J68" s="200"/>
    </row>
    <row r="69" spans="2:10" s="87" customFormat="1" ht="16.5" customHeight="1">
      <c r="B69" s="219"/>
      <c r="C69" s="134"/>
      <c r="D69" s="135"/>
      <c r="E69" s="136"/>
      <c r="F69" s="136"/>
      <c r="G69" s="135"/>
      <c r="H69" s="135"/>
      <c r="I69" s="86"/>
      <c r="J69" s="200"/>
    </row>
    <row r="70" spans="2:10" s="87" customFormat="1" ht="16.5" customHeight="1">
      <c r="B70" s="219"/>
      <c r="C70" s="134"/>
      <c r="D70" s="135"/>
      <c r="E70" s="136"/>
      <c r="F70" s="136"/>
      <c r="G70" s="135"/>
      <c r="H70" s="135"/>
      <c r="I70" s="86"/>
      <c r="J70" s="200"/>
    </row>
    <row r="71" spans="2:10" s="87" customFormat="1" ht="16.5" customHeight="1">
      <c r="B71" s="219"/>
      <c r="C71" s="134"/>
      <c r="D71" s="135"/>
      <c r="E71" s="136"/>
      <c r="F71" s="136"/>
      <c r="G71" s="135"/>
      <c r="H71" s="135"/>
      <c r="I71" s="86"/>
      <c r="J71" s="200"/>
    </row>
    <row r="72" spans="2:10" s="87" customFormat="1" ht="16.5" customHeight="1">
      <c r="B72" s="219"/>
      <c r="C72" s="134"/>
      <c r="D72" s="135"/>
      <c r="E72" s="136"/>
      <c r="F72" s="136"/>
      <c r="G72" s="135"/>
      <c r="H72" s="135"/>
      <c r="I72" s="86"/>
      <c r="J72" s="200"/>
    </row>
    <row r="73" spans="2:10" s="87" customFormat="1" ht="16.5" customHeight="1">
      <c r="B73" s="219"/>
      <c r="C73" s="134"/>
      <c r="D73" s="135"/>
      <c r="E73" s="136"/>
      <c r="F73" s="136"/>
      <c r="G73" s="135"/>
      <c r="H73" s="135"/>
      <c r="I73" s="86"/>
      <c r="J73" s="200"/>
    </row>
    <row r="74" spans="2:10" s="87" customFormat="1" ht="16.5" customHeight="1">
      <c r="B74" s="219"/>
      <c r="C74" s="134"/>
      <c r="D74" s="135"/>
      <c r="E74" s="136"/>
      <c r="F74" s="136"/>
      <c r="G74" s="135"/>
      <c r="H74" s="135"/>
      <c r="I74" s="86"/>
      <c r="J74" s="200"/>
    </row>
    <row r="75" spans="2:10" s="87" customFormat="1" ht="16.5" customHeight="1">
      <c r="B75" s="219"/>
      <c r="C75" s="134"/>
      <c r="D75" s="135"/>
      <c r="E75" s="136"/>
      <c r="F75" s="136"/>
      <c r="G75" s="135"/>
      <c r="H75" s="135"/>
      <c r="I75" s="86"/>
      <c r="J75" s="200"/>
    </row>
    <row r="76" spans="2:10" s="87" customFormat="1" ht="16.5" customHeight="1">
      <c r="B76" s="221"/>
      <c r="C76" s="134"/>
      <c r="D76" s="135"/>
      <c r="E76" s="136"/>
      <c r="F76" s="136"/>
      <c r="G76" s="135"/>
      <c r="H76" s="135"/>
      <c r="I76" s="86"/>
      <c r="J76" s="200"/>
    </row>
    <row r="77" spans="2:10" s="87" customFormat="1" ht="16.5" customHeight="1">
      <c r="B77" s="133"/>
      <c r="C77" s="134"/>
      <c r="D77" s="135"/>
      <c r="E77" s="136"/>
      <c r="F77" s="136"/>
      <c r="G77" s="135"/>
      <c r="H77" s="135"/>
      <c r="I77" s="86"/>
      <c r="J77" s="200"/>
    </row>
    <row r="78" spans="2:10" s="87" customFormat="1" ht="16.5" customHeight="1">
      <c r="B78" s="133"/>
      <c r="C78" s="134"/>
      <c r="D78" s="135"/>
      <c r="E78" s="136"/>
      <c r="F78" s="136"/>
      <c r="G78" s="135"/>
      <c r="H78" s="135"/>
      <c r="I78" s="86"/>
      <c r="J78" s="200"/>
    </row>
    <row r="79" spans="2:10" s="87" customFormat="1" ht="16.5" customHeight="1">
      <c r="B79" s="133"/>
      <c r="C79" s="134"/>
      <c r="D79" s="135"/>
      <c r="E79" s="136"/>
      <c r="F79" s="136"/>
      <c r="G79" s="135"/>
      <c r="H79" s="135"/>
      <c r="I79" s="86"/>
      <c r="J79" s="200"/>
    </row>
    <row r="80" spans="2:10" s="87" customFormat="1" ht="16.5" customHeight="1">
      <c r="B80" s="133"/>
      <c r="C80" s="134"/>
      <c r="D80" s="135"/>
      <c r="E80" s="136"/>
      <c r="F80" s="136"/>
      <c r="G80" s="135"/>
      <c r="H80" s="135"/>
      <c r="I80" s="86"/>
      <c r="J80" s="200"/>
    </row>
    <row r="81" spans="2:10" s="87" customFormat="1" ht="16.5" customHeight="1">
      <c r="B81" s="133"/>
      <c r="C81" s="134"/>
      <c r="D81" s="135"/>
      <c r="E81" s="136"/>
      <c r="F81" s="136"/>
      <c r="G81" s="135"/>
      <c r="H81" s="135"/>
      <c r="I81" s="86"/>
      <c r="J81" s="200"/>
    </row>
    <row r="82" spans="2:10" s="87" customFormat="1" ht="16.5" customHeight="1">
      <c r="B82" s="133"/>
      <c r="C82" s="134"/>
      <c r="D82" s="135"/>
      <c r="E82" s="136"/>
      <c r="F82" s="136"/>
      <c r="G82" s="135"/>
      <c r="H82" s="135"/>
      <c r="I82" s="86"/>
      <c r="J82" s="200"/>
    </row>
    <row r="83" spans="2:10" s="87" customFormat="1" ht="16.5" customHeight="1">
      <c r="B83" s="133"/>
      <c r="C83" s="134"/>
      <c r="D83" s="135"/>
      <c r="E83" s="136"/>
      <c r="F83" s="136"/>
      <c r="G83" s="135"/>
      <c r="H83" s="135"/>
      <c r="I83" s="86"/>
      <c r="J83" s="200"/>
    </row>
    <row r="84" spans="2:10" s="87" customFormat="1" ht="16.5" customHeight="1">
      <c r="B84" s="133"/>
      <c r="C84" s="134"/>
      <c r="D84" s="135"/>
      <c r="E84" s="136"/>
      <c r="F84" s="136"/>
      <c r="G84" s="135"/>
      <c r="H84" s="135"/>
      <c r="I84" s="86"/>
      <c r="J84" s="200"/>
    </row>
    <row r="85" spans="2:10" s="87" customFormat="1" ht="16.5" customHeight="1">
      <c r="B85" s="133"/>
      <c r="C85" s="134"/>
      <c r="D85" s="135"/>
      <c r="E85" s="136"/>
      <c r="F85" s="136"/>
      <c r="G85" s="135"/>
      <c r="H85" s="135"/>
      <c r="I85" s="86"/>
      <c r="J85" s="200"/>
    </row>
    <row r="86" spans="2:10" s="87" customFormat="1" ht="16.5" customHeight="1">
      <c r="B86" s="133"/>
      <c r="C86" s="134"/>
      <c r="D86" s="135"/>
      <c r="E86" s="136"/>
      <c r="F86" s="136"/>
      <c r="G86" s="135"/>
      <c r="H86" s="135"/>
      <c r="I86" s="86"/>
      <c r="J86" s="200"/>
    </row>
    <row r="87" spans="2:10" s="87" customFormat="1" ht="16.5" customHeight="1">
      <c r="B87" s="133"/>
      <c r="C87" s="134"/>
      <c r="D87" s="135"/>
      <c r="E87" s="136"/>
      <c r="F87" s="136"/>
      <c r="G87" s="135"/>
      <c r="H87" s="135"/>
      <c r="I87" s="86"/>
      <c r="J87" s="200"/>
    </row>
    <row r="88" spans="2:10" s="87" customFormat="1" ht="16.5" customHeight="1">
      <c r="B88" s="133"/>
      <c r="C88" s="134"/>
      <c r="D88" s="135"/>
      <c r="E88" s="136"/>
      <c r="F88" s="136"/>
      <c r="G88" s="135"/>
      <c r="H88" s="135"/>
      <c r="I88" s="86"/>
      <c r="J88" s="200"/>
    </row>
    <row r="89" spans="2:10" s="87" customFormat="1" ht="16.5" customHeight="1">
      <c r="B89" s="133"/>
      <c r="C89" s="134"/>
      <c r="D89" s="135"/>
      <c r="E89" s="136"/>
      <c r="F89" s="136"/>
      <c r="G89" s="135"/>
      <c r="H89" s="135"/>
      <c r="I89" s="86"/>
      <c r="J89" s="200"/>
    </row>
    <row r="90" spans="2:10" s="87" customFormat="1" ht="16.5" customHeight="1">
      <c r="B90" s="133"/>
      <c r="C90" s="134"/>
      <c r="D90" s="135"/>
      <c r="E90" s="136"/>
      <c r="F90" s="136"/>
      <c r="G90" s="135"/>
      <c r="H90" s="135"/>
      <c r="I90" s="86"/>
      <c r="J90" s="200"/>
    </row>
    <row r="91" spans="2:10" s="87" customFormat="1" ht="16.5" customHeight="1">
      <c r="B91" s="133"/>
      <c r="C91" s="134"/>
      <c r="D91" s="135"/>
      <c r="E91" s="136"/>
      <c r="F91" s="136"/>
      <c r="G91" s="135"/>
      <c r="H91" s="135"/>
      <c r="I91" s="86"/>
      <c r="J91" s="200"/>
    </row>
    <row r="92" spans="2:10" s="87" customFormat="1" ht="16.5" customHeight="1">
      <c r="B92" s="133"/>
      <c r="C92" s="134"/>
      <c r="D92" s="135"/>
      <c r="E92" s="136"/>
      <c r="F92" s="136"/>
      <c r="G92" s="135"/>
      <c r="H92" s="135"/>
      <c r="I92" s="86"/>
      <c r="J92" s="200"/>
    </row>
    <row r="93" spans="2:10" s="87" customFormat="1" ht="16.5" customHeight="1">
      <c r="B93" s="133"/>
      <c r="C93" s="134"/>
      <c r="D93" s="135"/>
      <c r="E93" s="136"/>
      <c r="F93" s="136"/>
      <c r="G93" s="135"/>
      <c r="H93" s="135"/>
      <c r="I93" s="86"/>
      <c r="J93" s="200"/>
    </row>
    <row r="94" spans="2:10" s="87" customFormat="1" ht="16.5" customHeight="1">
      <c r="B94" s="133"/>
      <c r="C94" s="134"/>
      <c r="D94" s="135"/>
      <c r="E94" s="136"/>
      <c r="F94" s="136"/>
      <c r="G94" s="135"/>
      <c r="H94" s="135"/>
      <c r="I94" s="86"/>
      <c r="J94" s="200"/>
    </row>
    <row r="95" spans="2:10" s="87" customFormat="1" ht="16.5" customHeight="1">
      <c r="B95" s="133"/>
      <c r="C95" s="134"/>
      <c r="D95" s="135"/>
      <c r="E95" s="136"/>
      <c r="F95" s="136"/>
      <c r="G95" s="135"/>
      <c r="H95" s="135"/>
      <c r="I95" s="86"/>
      <c r="J95" s="200"/>
    </row>
    <row r="96" spans="2:10" s="87" customFormat="1" ht="16.5" customHeight="1">
      <c r="B96" s="133"/>
      <c r="C96" s="134"/>
      <c r="D96" s="135"/>
      <c r="E96" s="136"/>
      <c r="F96" s="136"/>
      <c r="G96" s="135"/>
      <c r="H96" s="135"/>
      <c r="I96" s="86"/>
      <c r="J96" s="200"/>
    </row>
    <row r="97" spans="2:10" s="87" customFormat="1" ht="16.5" customHeight="1">
      <c r="B97" s="133"/>
      <c r="C97" s="134"/>
      <c r="D97" s="135"/>
      <c r="E97" s="136"/>
      <c r="F97" s="136"/>
      <c r="G97" s="135"/>
      <c r="H97" s="135"/>
      <c r="I97" s="86"/>
      <c r="J97" s="200"/>
    </row>
    <row r="98" spans="2:10" s="87" customFormat="1" ht="16.5" customHeight="1">
      <c r="B98" s="133"/>
      <c r="C98" s="134"/>
      <c r="D98" s="135"/>
      <c r="E98" s="136"/>
      <c r="F98" s="136"/>
      <c r="G98" s="135"/>
      <c r="H98" s="135"/>
      <c r="I98" s="86"/>
      <c r="J98" s="200"/>
    </row>
    <row r="99" spans="2:10" s="87" customFormat="1" ht="16.5" customHeight="1">
      <c r="B99" s="133"/>
      <c r="C99" s="134"/>
      <c r="D99" s="135"/>
      <c r="E99" s="136"/>
      <c r="F99" s="136"/>
      <c r="G99" s="135"/>
      <c r="H99" s="135"/>
      <c r="I99" s="86"/>
      <c r="J99" s="200"/>
    </row>
    <row r="100" spans="2:10" s="87" customFormat="1" ht="16.5" customHeight="1">
      <c r="B100" s="133"/>
      <c r="C100" s="134"/>
      <c r="D100" s="135"/>
      <c r="E100" s="136"/>
      <c r="F100" s="136"/>
      <c r="G100" s="135"/>
      <c r="H100" s="135"/>
      <c r="I100" s="86"/>
      <c r="J100" s="200"/>
    </row>
    <row r="101" spans="2:10" s="87" customFormat="1" ht="16.5" customHeight="1">
      <c r="B101" s="133"/>
      <c r="C101" s="134"/>
      <c r="D101" s="135"/>
      <c r="E101" s="136"/>
      <c r="F101" s="136"/>
      <c r="G101" s="135"/>
      <c r="H101" s="135"/>
      <c r="I101" s="86"/>
      <c r="J101" s="200"/>
    </row>
    <row r="102" spans="2:10" s="87" customFormat="1" ht="16.5" customHeight="1">
      <c r="B102" s="133"/>
      <c r="C102" s="134"/>
      <c r="D102" s="135"/>
      <c r="E102" s="136"/>
      <c r="F102" s="136"/>
      <c r="G102" s="135"/>
      <c r="H102" s="135"/>
      <c r="I102" s="86"/>
      <c r="J102" s="200"/>
    </row>
    <row r="103" spans="2:10" s="87" customFormat="1" ht="16.5" customHeight="1">
      <c r="B103" s="133"/>
      <c r="C103" s="134"/>
      <c r="D103" s="135"/>
      <c r="E103" s="136"/>
      <c r="F103" s="136"/>
      <c r="G103" s="135"/>
      <c r="H103" s="135"/>
      <c r="I103" s="86"/>
      <c r="J103" s="200"/>
    </row>
    <row r="104" spans="2:10" s="87" customFormat="1" ht="16.5" customHeight="1">
      <c r="B104" s="133"/>
      <c r="C104" s="134"/>
      <c r="D104" s="135"/>
      <c r="E104" s="136"/>
      <c r="F104" s="136"/>
      <c r="G104" s="135"/>
      <c r="H104" s="135"/>
      <c r="I104" s="86"/>
      <c r="J104" s="200"/>
    </row>
    <row r="105" spans="2:10" s="87" customFormat="1" ht="16.5" customHeight="1">
      <c r="B105" s="133"/>
      <c r="C105" s="134"/>
      <c r="D105" s="135"/>
      <c r="E105" s="136"/>
      <c r="F105" s="136"/>
      <c r="G105" s="135"/>
      <c r="H105" s="135"/>
      <c r="I105" s="86"/>
      <c r="J105" s="200"/>
    </row>
    <row r="106" spans="2:10" s="87" customFormat="1" ht="16.5" customHeight="1">
      <c r="B106" s="133"/>
      <c r="C106" s="134"/>
      <c r="D106" s="135"/>
      <c r="E106" s="136"/>
      <c r="F106" s="136"/>
      <c r="G106" s="135"/>
      <c r="H106" s="135"/>
      <c r="I106" s="86"/>
      <c r="J106" s="200"/>
    </row>
    <row r="107" spans="2:10" s="87" customFormat="1" ht="16.5" customHeight="1">
      <c r="B107" s="133"/>
      <c r="C107" s="134"/>
      <c r="D107" s="135"/>
      <c r="E107" s="136"/>
      <c r="F107" s="136"/>
      <c r="G107" s="135"/>
      <c r="H107" s="135"/>
      <c r="I107" s="86"/>
      <c r="J107" s="200"/>
    </row>
    <row r="108" spans="2:10" s="87" customFormat="1" ht="16.5" customHeight="1">
      <c r="B108" s="133"/>
      <c r="C108" s="134"/>
      <c r="D108" s="135"/>
      <c r="E108" s="136"/>
      <c r="F108" s="136"/>
      <c r="G108" s="135"/>
      <c r="H108" s="135"/>
      <c r="I108" s="86"/>
      <c r="J108" s="200"/>
    </row>
    <row r="109" spans="2:10" s="87" customFormat="1" ht="16.5" customHeight="1">
      <c r="B109" s="133"/>
      <c r="C109" s="134"/>
      <c r="D109" s="135"/>
      <c r="E109" s="136"/>
      <c r="F109" s="136"/>
      <c r="G109" s="135"/>
      <c r="H109" s="135"/>
      <c r="I109" s="86"/>
      <c r="J109" s="200"/>
    </row>
    <row r="110" spans="2:10" s="87" customFormat="1" ht="16.5" customHeight="1">
      <c r="B110" s="133"/>
      <c r="C110" s="134"/>
      <c r="D110" s="135"/>
      <c r="E110" s="136"/>
      <c r="F110" s="136"/>
      <c r="G110" s="135"/>
      <c r="H110" s="135"/>
      <c r="I110" s="86"/>
      <c r="J110" s="200"/>
    </row>
    <row r="111" spans="2:10" s="87" customFormat="1" ht="16.5" customHeight="1">
      <c r="B111" s="133"/>
      <c r="C111" s="134"/>
      <c r="D111" s="135"/>
      <c r="E111" s="136"/>
      <c r="F111" s="136"/>
      <c r="G111" s="135"/>
      <c r="H111" s="135"/>
      <c r="I111" s="86"/>
      <c r="J111" s="200"/>
    </row>
    <row r="112" spans="2:10" s="87" customFormat="1" ht="16.5" customHeight="1">
      <c r="B112" s="133"/>
      <c r="C112" s="134"/>
      <c r="D112" s="135"/>
      <c r="E112" s="136"/>
      <c r="F112" s="136"/>
      <c r="G112" s="135"/>
      <c r="H112" s="135"/>
      <c r="I112" s="86"/>
      <c r="J112" s="200"/>
    </row>
    <row r="113" spans="2:10" s="87" customFormat="1" ht="16.5" customHeight="1">
      <c r="B113" s="133"/>
      <c r="C113" s="134"/>
      <c r="D113" s="135"/>
      <c r="E113" s="136"/>
      <c r="F113" s="136"/>
      <c r="G113" s="135"/>
      <c r="H113" s="135"/>
      <c r="I113" s="86"/>
      <c r="J113" s="200"/>
    </row>
    <row r="114" spans="2:10" s="87" customFormat="1" ht="16.5" customHeight="1">
      <c r="B114" s="133"/>
      <c r="C114" s="134"/>
      <c r="D114" s="135"/>
      <c r="E114" s="136"/>
      <c r="F114" s="136"/>
      <c r="G114" s="135"/>
      <c r="H114" s="135"/>
      <c r="I114" s="86"/>
      <c r="J114" s="200"/>
    </row>
    <row r="115" spans="2:10" s="87" customFormat="1" ht="16.5" customHeight="1">
      <c r="B115" s="133"/>
      <c r="C115" s="134"/>
      <c r="D115" s="135"/>
      <c r="E115" s="136"/>
      <c r="F115" s="136"/>
      <c r="G115" s="135"/>
      <c r="H115" s="135"/>
      <c r="I115" s="86"/>
      <c r="J115" s="200"/>
    </row>
    <row r="116" spans="2:10" s="87" customFormat="1" ht="16.5" customHeight="1">
      <c r="B116" s="133"/>
      <c r="C116" s="134"/>
      <c r="D116" s="135"/>
      <c r="E116" s="136"/>
      <c r="F116" s="136"/>
      <c r="G116" s="135"/>
      <c r="H116" s="135"/>
      <c r="I116" s="86"/>
      <c r="J116" s="200"/>
    </row>
    <row r="117" spans="2:10" s="87" customFormat="1" ht="16.5" customHeight="1">
      <c r="B117" s="133"/>
      <c r="C117" s="134"/>
      <c r="D117" s="135"/>
      <c r="E117" s="136"/>
      <c r="F117" s="136"/>
      <c r="G117" s="135"/>
      <c r="H117" s="135"/>
      <c r="I117" s="86"/>
      <c r="J117" s="200"/>
    </row>
    <row r="118" spans="2:10" s="87" customFormat="1" ht="16.5" customHeight="1">
      <c r="B118" s="133"/>
      <c r="C118" s="134"/>
      <c r="D118" s="135"/>
      <c r="E118" s="136"/>
      <c r="F118" s="136"/>
      <c r="G118" s="135"/>
      <c r="H118" s="135"/>
      <c r="I118" s="86"/>
      <c r="J118" s="200"/>
    </row>
    <row r="119" spans="2:10" s="87" customFormat="1" ht="16.5" customHeight="1">
      <c r="B119" s="133"/>
      <c r="C119" s="134"/>
      <c r="D119" s="135"/>
      <c r="E119" s="136"/>
      <c r="F119" s="136"/>
      <c r="G119" s="135"/>
      <c r="H119" s="135"/>
      <c r="I119" s="86"/>
      <c r="J119" s="200"/>
    </row>
    <row r="120" spans="2:10" s="87" customFormat="1" ht="16.5" customHeight="1">
      <c r="B120" s="133"/>
      <c r="C120" s="134"/>
      <c r="D120" s="135"/>
      <c r="E120" s="136"/>
      <c r="F120" s="136"/>
      <c r="G120" s="135"/>
      <c r="H120" s="135"/>
      <c r="I120" s="86"/>
      <c r="J120" s="200"/>
    </row>
    <row r="121" spans="2:10" s="87" customFormat="1" ht="16.5" customHeight="1">
      <c r="B121" s="133"/>
      <c r="C121" s="134"/>
      <c r="D121" s="77"/>
      <c r="E121" s="77"/>
      <c r="F121" s="77"/>
      <c r="G121" s="77"/>
      <c r="H121" s="77"/>
      <c r="I121" s="86"/>
      <c r="J121" s="200"/>
    </row>
    <row r="122" spans="2:10" s="87" customFormat="1" ht="16.5" customHeight="1">
      <c r="B122" s="133"/>
      <c r="C122" s="77"/>
      <c r="D122" s="77"/>
      <c r="E122" s="77"/>
      <c r="F122" s="77"/>
      <c r="G122" s="77"/>
      <c r="H122" s="77"/>
      <c r="I122" s="86"/>
      <c r="J122" s="200"/>
    </row>
    <row r="123" spans="2:10" s="87" customFormat="1" ht="16.5" customHeight="1">
      <c r="B123" s="133"/>
      <c r="C123" s="77"/>
      <c r="D123" s="77"/>
      <c r="E123" s="77"/>
      <c r="F123" s="77"/>
      <c r="G123" s="77"/>
      <c r="H123" s="77"/>
      <c r="I123" s="86"/>
      <c r="J123" s="200"/>
    </row>
    <row r="124" spans="2:10" s="87" customFormat="1" ht="16.5" customHeight="1">
      <c r="B124" s="133"/>
      <c r="C124" s="77"/>
      <c r="D124" s="77"/>
      <c r="E124" s="77"/>
      <c r="F124" s="77"/>
      <c r="G124" s="77"/>
      <c r="H124" s="77"/>
      <c r="I124" s="86"/>
      <c r="J124" s="200"/>
    </row>
    <row r="125" spans="2:10" s="87" customFormat="1" ht="16.5" customHeight="1">
      <c r="B125" s="133"/>
      <c r="C125" s="77"/>
      <c r="D125" s="77"/>
      <c r="E125" s="77"/>
      <c r="F125" s="77"/>
      <c r="G125" s="77"/>
      <c r="H125" s="77"/>
      <c r="I125" s="86"/>
      <c r="J125" s="200"/>
    </row>
    <row r="126" spans="2:10" s="87" customFormat="1" ht="16.5" customHeight="1">
      <c r="B126" s="133"/>
      <c r="C126" s="77"/>
      <c r="D126" s="77"/>
      <c r="E126" s="77"/>
      <c r="F126" s="77"/>
      <c r="G126" s="77"/>
      <c r="H126" s="77"/>
      <c r="I126" s="86"/>
      <c r="J126" s="200"/>
    </row>
    <row r="127" spans="2:10" s="87" customFormat="1" ht="16.5" customHeight="1">
      <c r="B127" s="133"/>
      <c r="C127" s="77"/>
      <c r="D127" s="77"/>
      <c r="E127" s="77"/>
      <c r="F127" s="77"/>
      <c r="G127" s="77"/>
      <c r="H127" s="77"/>
      <c r="I127" s="86"/>
      <c r="J127" s="200"/>
    </row>
    <row r="128" spans="2:10" s="87" customFormat="1" ht="16.5" customHeight="1">
      <c r="B128" s="133"/>
      <c r="C128" s="77"/>
      <c r="D128" s="77"/>
      <c r="E128" s="77"/>
      <c r="F128" s="77"/>
      <c r="G128" s="77"/>
      <c r="H128" s="77"/>
      <c r="I128" s="86"/>
      <c r="J128" s="200"/>
    </row>
    <row r="129" spans="2:10" s="87" customFormat="1" ht="16.5" customHeight="1">
      <c r="B129" s="133"/>
      <c r="C129" s="77"/>
      <c r="D129" s="77"/>
      <c r="E129" s="77"/>
      <c r="F129" s="77"/>
      <c r="G129" s="77"/>
      <c r="H129" s="77"/>
      <c r="I129" s="86"/>
      <c r="J129" s="200"/>
    </row>
    <row r="130" spans="2:10" s="87" customFormat="1" ht="16.5" customHeight="1">
      <c r="B130" s="133"/>
      <c r="C130" s="77"/>
      <c r="D130" s="77"/>
      <c r="E130" s="77"/>
      <c r="F130" s="77"/>
      <c r="G130" s="77"/>
      <c r="H130" s="77"/>
      <c r="I130" s="86"/>
      <c r="J130" s="200"/>
    </row>
    <row r="131" spans="2:10" s="87" customFormat="1" ht="16.5" customHeight="1">
      <c r="B131" s="133"/>
      <c r="C131" s="77"/>
      <c r="D131" s="77"/>
      <c r="E131" s="77"/>
      <c r="F131" s="77"/>
      <c r="G131" s="77"/>
      <c r="H131" s="77"/>
      <c r="I131" s="86"/>
      <c r="J131" s="200"/>
    </row>
    <row r="132" spans="2:10" s="87" customFormat="1" ht="16.5" customHeight="1">
      <c r="B132" s="133"/>
      <c r="C132" s="77"/>
      <c r="D132" s="77"/>
      <c r="E132" s="77"/>
      <c r="F132" s="77"/>
      <c r="G132" s="77"/>
      <c r="H132" s="77"/>
      <c r="I132" s="86"/>
      <c r="J132" s="200"/>
    </row>
    <row r="133" spans="2:10" s="87" customFormat="1" ht="16.5" customHeight="1">
      <c r="B133" s="133"/>
      <c r="C133" s="77"/>
      <c r="D133" s="77"/>
      <c r="E133" s="77"/>
      <c r="F133" s="77"/>
      <c r="G133" s="77"/>
      <c r="H133" s="77"/>
      <c r="I133" s="86"/>
      <c r="J133" s="200"/>
    </row>
    <row r="134" spans="2:10" s="87" customFormat="1" ht="16.5" customHeight="1">
      <c r="B134" s="133"/>
      <c r="C134" s="77"/>
      <c r="D134" s="77"/>
      <c r="E134" s="77"/>
      <c r="F134" s="77"/>
      <c r="G134" s="77"/>
      <c r="H134" s="77"/>
      <c r="I134" s="86"/>
      <c r="J134" s="200"/>
    </row>
    <row r="135" spans="2:10" s="87" customFormat="1" ht="16.5" customHeight="1">
      <c r="B135" s="133"/>
      <c r="C135" s="77"/>
      <c r="D135" s="77"/>
      <c r="E135" s="77"/>
      <c r="F135" s="77"/>
      <c r="G135" s="77"/>
      <c r="H135" s="77"/>
      <c r="I135" s="86"/>
      <c r="J135" s="200"/>
    </row>
    <row r="136" spans="2:10" s="87" customFormat="1" ht="16.5" customHeight="1">
      <c r="B136" s="133"/>
      <c r="C136" s="77"/>
      <c r="D136" s="77"/>
      <c r="E136" s="77"/>
      <c r="F136" s="77"/>
      <c r="G136" s="77"/>
      <c r="H136" s="77"/>
      <c r="I136" s="86"/>
      <c r="J136" s="200"/>
    </row>
    <row r="137" spans="2:10" s="87" customFormat="1" ht="16.5" customHeight="1">
      <c r="B137" s="133"/>
      <c r="C137" s="77"/>
      <c r="D137" s="77"/>
      <c r="E137" s="77"/>
      <c r="F137" s="77"/>
      <c r="G137" s="77"/>
      <c r="H137" s="77"/>
      <c r="I137" s="86"/>
      <c r="J137" s="200"/>
    </row>
    <row r="138" spans="2:10" s="87" customFormat="1" ht="16.5" customHeight="1">
      <c r="B138" s="133"/>
      <c r="C138" s="77"/>
      <c r="D138" s="77"/>
      <c r="E138" s="77"/>
      <c r="F138" s="77"/>
      <c r="G138" s="77"/>
      <c r="H138" s="77"/>
      <c r="I138" s="86"/>
      <c r="J138" s="200"/>
    </row>
    <row r="139" spans="2:10" s="87" customFormat="1" ht="16.5" customHeight="1">
      <c r="B139" s="133"/>
      <c r="C139" s="77"/>
      <c r="D139" s="77"/>
      <c r="E139" s="77"/>
      <c r="F139" s="77"/>
      <c r="G139" s="77"/>
      <c r="H139" s="77"/>
      <c r="I139" s="86"/>
      <c r="J139" s="200"/>
    </row>
    <row r="140" spans="2:10" s="87" customFormat="1" ht="16.5" customHeight="1">
      <c r="B140" s="133"/>
      <c r="C140" s="77"/>
      <c r="D140" s="77"/>
      <c r="E140" s="77"/>
      <c r="F140" s="77"/>
      <c r="G140" s="77"/>
      <c r="H140" s="77"/>
      <c r="I140" s="86"/>
      <c r="J140" s="200"/>
    </row>
    <row r="141" spans="2:10" s="87" customFormat="1" ht="16.5" customHeight="1">
      <c r="B141" s="133"/>
      <c r="C141" s="77"/>
      <c r="D141" s="77"/>
      <c r="E141" s="77"/>
      <c r="F141" s="77"/>
      <c r="G141" s="77"/>
      <c r="H141" s="77"/>
      <c r="I141" s="86"/>
      <c r="J141" s="200"/>
    </row>
    <row r="142" spans="2:10" s="87" customFormat="1" ht="16.5" customHeight="1">
      <c r="B142" s="133"/>
      <c r="C142" s="77"/>
      <c r="D142" s="77"/>
      <c r="E142" s="77"/>
      <c r="F142" s="77"/>
      <c r="G142" s="77"/>
      <c r="H142" s="77"/>
      <c r="I142" s="86"/>
      <c r="J142" s="200"/>
    </row>
    <row r="143" spans="2:10" s="87" customFormat="1" ht="16.5" customHeight="1">
      <c r="B143" s="133"/>
      <c r="C143" s="77"/>
      <c r="D143" s="77"/>
      <c r="E143" s="77"/>
      <c r="F143" s="77"/>
      <c r="G143" s="77"/>
      <c r="H143" s="77"/>
      <c r="I143" s="86"/>
      <c r="J143" s="200"/>
    </row>
    <row r="144" spans="2:10" s="87" customFormat="1" ht="16.5" customHeight="1">
      <c r="B144" s="133"/>
      <c r="C144" s="77"/>
      <c r="D144" s="77"/>
      <c r="E144" s="77"/>
      <c r="F144" s="77"/>
      <c r="G144" s="77"/>
      <c r="H144" s="77"/>
      <c r="I144" s="86"/>
      <c r="J144" s="200"/>
    </row>
    <row r="145" spans="2:10" s="87" customFormat="1" ht="16.5" customHeight="1">
      <c r="B145" s="133"/>
      <c r="C145" s="77"/>
      <c r="D145" s="77"/>
      <c r="E145" s="77"/>
      <c r="F145" s="77"/>
      <c r="G145" s="77"/>
      <c r="H145" s="77"/>
      <c r="I145" s="86"/>
      <c r="J145" s="200"/>
    </row>
    <row r="146" spans="2:10" s="87" customFormat="1" ht="16.5" customHeight="1">
      <c r="B146" s="133"/>
      <c r="C146" s="77"/>
      <c r="D146" s="77"/>
      <c r="E146" s="77"/>
      <c r="F146" s="77"/>
      <c r="G146" s="77"/>
      <c r="H146" s="77"/>
      <c r="I146" s="86"/>
      <c r="J146" s="200"/>
    </row>
    <row r="147" spans="2:10" s="87" customFormat="1" ht="16.5" customHeight="1">
      <c r="B147" s="133"/>
      <c r="C147" s="77"/>
      <c r="D147" s="77"/>
      <c r="E147" s="77"/>
      <c r="F147" s="77"/>
      <c r="G147" s="77"/>
      <c r="H147" s="77"/>
      <c r="I147" s="86"/>
      <c r="J147" s="200"/>
    </row>
    <row r="148" spans="2:10" s="87" customFormat="1" ht="16.5" customHeight="1">
      <c r="B148" s="133"/>
      <c r="C148" s="77"/>
      <c r="D148" s="77"/>
      <c r="E148" s="77"/>
      <c r="F148" s="77"/>
      <c r="G148" s="77"/>
      <c r="H148" s="77"/>
      <c r="I148" s="86"/>
      <c r="J148" s="200"/>
    </row>
    <row r="149" spans="2:10" s="87" customFormat="1" ht="16.5" customHeight="1">
      <c r="B149" s="133"/>
      <c r="C149" s="77"/>
      <c r="D149" s="77"/>
      <c r="E149" s="77"/>
      <c r="F149" s="77"/>
      <c r="G149" s="77"/>
      <c r="H149" s="77"/>
      <c r="I149" s="86"/>
      <c r="J149" s="200"/>
    </row>
    <row r="150" spans="2:10" s="87" customFormat="1" ht="16.5" customHeight="1">
      <c r="B150" s="133"/>
      <c r="C150" s="77"/>
      <c r="D150" s="77"/>
      <c r="E150" s="77"/>
      <c r="F150" s="77"/>
      <c r="G150" s="77"/>
      <c r="H150" s="77"/>
      <c r="I150" s="86"/>
      <c r="J150" s="200"/>
    </row>
    <row r="151" spans="2:10" s="87" customFormat="1" ht="16.5" customHeight="1">
      <c r="B151" s="133"/>
      <c r="C151" s="77"/>
      <c r="D151" s="77"/>
      <c r="E151" s="77"/>
      <c r="F151" s="77"/>
      <c r="G151" s="77"/>
      <c r="H151" s="77"/>
      <c r="I151" s="86"/>
      <c r="J151" s="200"/>
    </row>
    <row r="152" spans="2:10" s="87" customFormat="1" ht="16.5" customHeight="1">
      <c r="B152" s="133"/>
      <c r="C152" s="77"/>
      <c r="D152" s="77"/>
      <c r="E152" s="77"/>
      <c r="F152" s="77"/>
      <c r="G152" s="77"/>
      <c r="H152" s="77"/>
      <c r="I152" s="86"/>
      <c r="J152" s="200"/>
    </row>
    <row r="153" spans="2:10" s="87" customFormat="1" ht="16.5" customHeight="1">
      <c r="B153" s="133"/>
      <c r="C153" s="77"/>
      <c r="D153" s="77"/>
      <c r="E153" s="77"/>
      <c r="F153" s="77"/>
      <c r="G153" s="77"/>
      <c r="H153" s="77"/>
      <c r="I153" s="86"/>
      <c r="J153" s="200"/>
    </row>
    <row r="154" spans="2:10" s="87" customFormat="1" ht="16.5" customHeight="1">
      <c r="B154" s="133"/>
      <c r="C154" s="77"/>
      <c r="D154" s="77"/>
      <c r="E154" s="77"/>
      <c r="F154" s="77"/>
      <c r="G154" s="77"/>
      <c r="H154" s="77"/>
      <c r="I154" s="86"/>
      <c r="J154" s="200"/>
    </row>
    <row r="155" spans="2:10" s="87" customFormat="1" ht="16.5" customHeight="1">
      <c r="B155" s="133"/>
      <c r="C155" s="77"/>
      <c r="D155" s="77"/>
      <c r="E155" s="77"/>
      <c r="F155" s="77"/>
      <c r="G155" s="77"/>
      <c r="H155" s="77"/>
      <c r="I155" s="86"/>
      <c r="J155" s="200"/>
    </row>
    <row r="156" spans="2:10" s="87" customFormat="1" ht="16.5" customHeight="1">
      <c r="B156" s="133"/>
      <c r="C156" s="77"/>
      <c r="D156" s="77"/>
      <c r="E156" s="77"/>
      <c r="F156" s="77"/>
      <c r="G156" s="77"/>
      <c r="H156" s="77"/>
      <c r="I156" s="86"/>
      <c r="J156" s="200"/>
    </row>
    <row r="157" spans="2:10" s="87" customFormat="1" ht="16.5" customHeight="1">
      <c r="B157" s="133"/>
      <c r="C157" s="77"/>
      <c r="D157" s="77"/>
      <c r="E157" s="77"/>
      <c r="F157" s="77"/>
      <c r="G157" s="77"/>
      <c r="H157" s="77"/>
      <c r="I157" s="86"/>
      <c r="J157" s="200"/>
    </row>
    <row r="158" spans="2:10" s="87" customFormat="1" ht="16.5" customHeight="1">
      <c r="B158" s="133"/>
      <c r="C158" s="77"/>
      <c r="D158" s="77"/>
      <c r="E158" s="77"/>
      <c r="F158" s="77"/>
      <c r="G158" s="77"/>
      <c r="H158" s="77"/>
      <c r="I158" s="86"/>
      <c r="J158" s="200"/>
    </row>
    <row r="159" spans="2:10" s="87" customFormat="1" ht="16.5" customHeight="1">
      <c r="B159" s="133"/>
      <c r="C159" s="77"/>
      <c r="D159" s="77"/>
      <c r="E159" s="77"/>
      <c r="F159" s="77"/>
      <c r="G159" s="77"/>
      <c r="H159" s="77"/>
      <c r="I159" s="86"/>
      <c r="J159" s="200"/>
    </row>
    <row r="160" spans="2:10" s="87" customFormat="1" ht="16.5" customHeight="1">
      <c r="B160" s="133"/>
      <c r="C160" s="77"/>
      <c r="D160" s="77"/>
      <c r="E160" s="77"/>
      <c r="F160" s="77"/>
      <c r="G160" s="77"/>
      <c r="H160" s="77"/>
      <c r="I160" s="86"/>
      <c r="J160" s="200"/>
    </row>
    <row r="161" spans="2:10" s="87" customFormat="1" ht="16.5" customHeight="1">
      <c r="B161" s="133"/>
      <c r="C161" s="77"/>
      <c r="D161" s="77"/>
      <c r="E161" s="77"/>
      <c r="F161" s="77"/>
      <c r="G161" s="77"/>
      <c r="H161" s="77"/>
      <c r="I161" s="86"/>
      <c r="J161" s="200"/>
    </row>
    <row r="162" spans="2:10" s="87" customFormat="1" ht="16.5" customHeight="1">
      <c r="B162" s="133"/>
      <c r="C162" s="77"/>
      <c r="D162" s="77"/>
      <c r="E162" s="77"/>
      <c r="F162" s="77"/>
      <c r="G162" s="77"/>
      <c r="H162" s="77"/>
      <c r="I162" s="86"/>
      <c r="J162" s="200"/>
    </row>
    <row r="163" spans="2:10" s="87" customFormat="1" ht="16.5" customHeight="1">
      <c r="B163" s="133"/>
      <c r="C163" s="77"/>
      <c r="D163" s="77"/>
      <c r="E163" s="77"/>
      <c r="F163" s="77"/>
      <c r="G163" s="77"/>
      <c r="H163" s="77"/>
      <c r="I163" s="86"/>
      <c r="J163" s="200"/>
    </row>
    <row r="164" spans="2:10" s="87" customFormat="1" ht="16.5" customHeight="1">
      <c r="B164" s="133"/>
      <c r="C164" s="77"/>
      <c r="D164" s="77"/>
      <c r="E164" s="77"/>
      <c r="F164" s="77"/>
      <c r="G164" s="77"/>
      <c r="H164" s="77"/>
      <c r="I164" s="86"/>
      <c r="J164" s="200"/>
    </row>
    <row r="165" spans="2:10" s="87" customFormat="1" ht="16.5" customHeight="1">
      <c r="B165" s="133"/>
      <c r="C165" s="77"/>
      <c r="D165" s="77"/>
      <c r="E165" s="77"/>
      <c r="F165" s="77"/>
      <c r="G165" s="77"/>
      <c r="H165" s="77"/>
      <c r="I165" s="86"/>
      <c r="J165" s="200"/>
    </row>
    <row r="166" spans="2:10" s="87" customFormat="1" ht="16.5" customHeight="1">
      <c r="B166" s="133"/>
      <c r="C166" s="77"/>
      <c r="D166" s="77"/>
      <c r="E166" s="77"/>
      <c r="F166" s="77"/>
      <c r="G166" s="77"/>
      <c r="H166" s="77"/>
      <c r="I166" s="86"/>
      <c r="J166" s="200"/>
    </row>
    <row r="167" spans="2:10" s="87" customFormat="1" ht="16.5" customHeight="1">
      <c r="B167" s="133"/>
      <c r="C167" s="77"/>
      <c r="D167" s="77"/>
      <c r="E167" s="77"/>
      <c r="F167" s="77"/>
      <c r="G167" s="77"/>
      <c r="H167" s="77"/>
      <c r="I167" s="86"/>
      <c r="J167" s="200"/>
    </row>
    <row r="168" spans="2:10" s="87" customFormat="1" ht="16.5" customHeight="1">
      <c r="B168" s="133"/>
      <c r="C168" s="77"/>
      <c r="D168" s="77"/>
      <c r="E168" s="77"/>
      <c r="F168" s="77"/>
      <c r="G168" s="77"/>
      <c r="H168" s="77"/>
      <c r="I168" s="86"/>
      <c r="J168" s="200"/>
    </row>
    <row r="169" spans="2:10" s="87" customFormat="1" ht="16.5" customHeight="1">
      <c r="B169" s="133"/>
      <c r="C169" s="77"/>
      <c r="D169" s="77"/>
      <c r="E169" s="77"/>
      <c r="F169" s="77"/>
      <c r="G169" s="77"/>
      <c r="H169" s="77"/>
      <c r="I169" s="86"/>
      <c r="J169" s="200"/>
    </row>
    <row r="170" spans="2:10" s="87" customFormat="1" ht="16.5" customHeight="1">
      <c r="B170" s="133"/>
      <c r="C170" s="77"/>
      <c r="D170" s="77"/>
      <c r="E170" s="77"/>
      <c r="F170" s="77"/>
      <c r="G170" s="77"/>
      <c r="H170" s="77"/>
      <c r="I170" s="86"/>
      <c r="J170" s="200"/>
    </row>
    <row r="171" spans="2:10" s="87" customFormat="1" ht="16.5" customHeight="1">
      <c r="B171" s="133"/>
      <c r="C171" s="77"/>
      <c r="D171" s="77"/>
      <c r="E171" s="77"/>
      <c r="F171" s="77"/>
      <c r="G171" s="77"/>
      <c r="H171" s="77"/>
      <c r="I171" s="86"/>
      <c r="J171" s="200"/>
    </row>
    <row r="172" spans="2:10" s="87" customFormat="1" ht="16.5" customHeight="1">
      <c r="B172" s="133"/>
      <c r="C172" s="77"/>
      <c r="D172" s="77"/>
      <c r="E172" s="77"/>
      <c r="F172" s="77"/>
      <c r="G172" s="77"/>
      <c r="H172" s="77"/>
      <c r="I172" s="86"/>
      <c r="J172" s="200"/>
    </row>
    <row r="173" spans="2:10" s="87" customFormat="1" ht="16.5" customHeight="1">
      <c r="B173" s="133"/>
      <c r="C173" s="77"/>
      <c r="D173" s="77"/>
      <c r="E173" s="77"/>
      <c r="F173" s="77"/>
      <c r="G173" s="77"/>
      <c r="H173" s="77"/>
      <c r="I173" s="86"/>
      <c r="J173" s="200"/>
    </row>
    <row r="174" spans="2:10" s="87" customFormat="1" ht="16.5" customHeight="1">
      <c r="B174" s="133"/>
      <c r="C174" s="77"/>
      <c r="D174" s="77"/>
      <c r="E174" s="77"/>
      <c r="F174" s="77"/>
      <c r="G174" s="77"/>
      <c r="H174" s="77"/>
      <c r="I174" s="86"/>
      <c r="J174" s="200"/>
    </row>
    <row r="175" spans="2:10" s="87" customFormat="1" ht="16.5" customHeight="1">
      <c r="B175" s="133"/>
      <c r="C175" s="77"/>
      <c r="D175" s="77"/>
      <c r="E175" s="77"/>
      <c r="F175" s="77"/>
      <c r="G175" s="77"/>
      <c r="H175" s="77"/>
      <c r="I175" s="86"/>
      <c r="J175" s="200"/>
    </row>
    <row r="176" spans="2:10" s="87" customFormat="1" ht="16.5" customHeight="1">
      <c r="B176" s="133"/>
      <c r="C176" s="77"/>
      <c r="D176" s="77"/>
      <c r="E176" s="77"/>
      <c r="F176" s="77"/>
      <c r="G176" s="77"/>
      <c r="H176" s="77"/>
      <c r="I176" s="86"/>
      <c r="J176" s="200"/>
    </row>
    <row r="177" spans="2:10" s="87" customFormat="1" ht="16.5" customHeight="1">
      <c r="B177" s="133"/>
      <c r="C177" s="77"/>
      <c r="D177" s="77"/>
      <c r="E177" s="77"/>
      <c r="F177" s="77"/>
      <c r="G177" s="77"/>
      <c r="H177" s="77"/>
      <c r="I177" s="86"/>
      <c r="J177" s="200"/>
    </row>
    <row r="178" spans="2:10" s="87" customFormat="1" ht="16.5" customHeight="1">
      <c r="B178" s="133"/>
      <c r="C178" s="77"/>
      <c r="D178" s="77"/>
      <c r="E178" s="77"/>
      <c r="F178" s="77"/>
      <c r="G178" s="77"/>
      <c r="H178" s="77"/>
      <c r="I178" s="86"/>
      <c r="J178" s="200"/>
    </row>
    <row r="179" spans="2:10" s="87" customFormat="1" ht="15">
      <c r="B179" s="88"/>
      <c r="C179" s="77"/>
      <c r="D179" s="77"/>
      <c r="E179" s="77"/>
      <c r="F179" s="77"/>
      <c r="G179" s="77"/>
      <c r="H179" s="77"/>
      <c r="I179" s="86"/>
      <c r="J179" s="201"/>
    </row>
    <row r="180" spans="2:9" ht="15">
      <c r="B180" s="88"/>
      <c r="I180" s="88"/>
    </row>
    <row r="181" spans="2:9" ht="15">
      <c r="B181" s="88"/>
      <c r="I181" s="88"/>
    </row>
  </sheetData>
  <sheetProtection algorithmName="SHA-512" hashValue="PSpLmZp0zCIOuxzAQepbvUe7+QGNBY6xuk64ejUN28OIxrgVvexltWo5rAtWXxOKm4EUTUcTU/BCoxedAdeikw==" saltValue="JNlx3QhUD3K+N4X8zMKekw==" spinCount="100000" sheet="1" objects="1" scenarios="1" formatCells="0" formatColumns="0" formatRows="0"/>
  <mergeCells count="8">
    <mergeCell ref="H2:H5"/>
    <mergeCell ref="B6:B23"/>
    <mergeCell ref="B2:B5"/>
    <mergeCell ref="C2:C5"/>
    <mergeCell ref="D2:D5"/>
    <mergeCell ref="E2:E5"/>
    <mergeCell ref="F2:F5"/>
    <mergeCell ref="G2:G5"/>
  </mergeCells>
  <printOptions/>
  <pageMargins left="0.7" right="0.7" top="0.75" bottom="0.75" header="0.3" footer="0.3"/>
  <pageSetup blackAndWhite="1" fitToHeight="1" fitToWidth="1"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0000"/>
    <pageSetUpPr fitToPage="1"/>
  </sheetPr>
  <dimension ref="A1:M197"/>
  <sheetViews>
    <sheetView workbookViewId="0" topLeftCell="A1">
      <pane xSplit="2" ySplit="5" topLeftCell="C39" activePane="bottomRight" state="frozen"/>
      <selection pane="topRight" activeCell="C1" sqref="C1"/>
      <selection pane="bottomLeft" activeCell="A6" sqref="A6"/>
      <selection pane="bottomRight" activeCell="G45" activeCellId="12" sqref="G7:G27 G28 G29 G30 G32 G33 G34 G40 G41 G42 G42 G44 G45"/>
    </sheetView>
  </sheetViews>
  <sheetFormatPr defaultColWidth="9.140625" defaultRowHeight="15"/>
  <cols>
    <col min="1" max="1" width="1.28515625" style="46" customWidth="1"/>
    <col min="2" max="2" width="23.8515625" style="46" customWidth="1"/>
    <col min="3" max="3" width="19.00390625" style="46" customWidth="1"/>
    <col min="4" max="4" width="64.8515625" style="46" customWidth="1"/>
    <col min="5" max="6" width="9.140625" style="46" customWidth="1"/>
    <col min="7" max="7" width="16.140625" style="46" customWidth="1"/>
    <col min="8" max="8" width="18.00390625" style="46" customWidth="1"/>
    <col min="9" max="9" width="9.140625" style="46" customWidth="1"/>
    <col min="10" max="10" width="27.140625" style="46" customWidth="1"/>
    <col min="11" max="11" width="14.00390625" style="46" customWidth="1"/>
    <col min="12" max="12" width="16.8515625" style="46" customWidth="1"/>
    <col min="13" max="13" width="19.57421875" style="46" customWidth="1"/>
    <col min="14" max="16384" width="9.140625" style="46" customWidth="1"/>
  </cols>
  <sheetData>
    <row r="1" spans="2:13" ht="15" thickBot="1">
      <c r="B1" s="5"/>
      <c r="C1" s="5"/>
      <c r="D1" s="5"/>
      <c r="E1" s="5"/>
      <c r="F1" s="5"/>
      <c r="G1" s="5"/>
      <c r="H1" s="5"/>
      <c r="J1" s="5"/>
      <c r="K1" s="25"/>
      <c r="L1" s="5"/>
      <c r="M1" s="5"/>
    </row>
    <row r="2" spans="2:13" s="2" customFormat="1" ht="15.75" customHeight="1">
      <c r="B2" s="290" t="s">
        <v>89</v>
      </c>
      <c r="C2" s="293" t="s">
        <v>2</v>
      </c>
      <c r="D2" s="296" t="s">
        <v>3</v>
      </c>
      <c r="E2" s="296" t="s">
        <v>4</v>
      </c>
      <c r="F2" s="293" t="s">
        <v>5</v>
      </c>
      <c r="G2" s="296" t="s">
        <v>6</v>
      </c>
      <c r="H2" s="285" t="s">
        <v>7</v>
      </c>
      <c r="I2" s="1"/>
      <c r="J2" s="26"/>
      <c r="K2" s="27"/>
      <c r="L2" s="28"/>
      <c r="M2" s="28"/>
    </row>
    <row r="3" spans="2:13" s="48" customFormat="1" ht="15">
      <c r="B3" s="291"/>
      <c r="C3" s="294"/>
      <c r="D3" s="297"/>
      <c r="E3" s="297"/>
      <c r="F3" s="294"/>
      <c r="G3" s="297"/>
      <c r="H3" s="286"/>
      <c r="I3" s="47"/>
      <c r="J3" s="26"/>
      <c r="K3" s="29"/>
      <c r="L3" s="30"/>
      <c r="M3" s="30"/>
    </row>
    <row r="4" spans="2:13" ht="14.25" customHeight="1">
      <c r="B4" s="291"/>
      <c r="C4" s="294"/>
      <c r="D4" s="297"/>
      <c r="E4" s="297"/>
      <c r="F4" s="294"/>
      <c r="G4" s="297"/>
      <c r="H4" s="286"/>
      <c r="I4" s="49"/>
      <c r="J4" s="31"/>
      <c r="K4" s="25"/>
      <c r="L4" s="5"/>
      <c r="M4" s="5"/>
    </row>
    <row r="5" spans="2:13" ht="24.75" customHeight="1" thickBot="1">
      <c r="B5" s="292"/>
      <c r="C5" s="295"/>
      <c r="D5" s="298"/>
      <c r="E5" s="298"/>
      <c r="F5" s="295"/>
      <c r="G5" s="298"/>
      <c r="H5" s="287"/>
      <c r="I5" s="49"/>
      <c r="J5" s="32"/>
      <c r="K5" s="21"/>
      <c r="L5" s="5"/>
      <c r="M5" s="5"/>
    </row>
    <row r="6" spans="2:13" ht="15" customHeight="1">
      <c r="B6" s="288" t="s">
        <v>27</v>
      </c>
      <c r="C6" s="35"/>
      <c r="D6" s="34" t="s">
        <v>16</v>
      </c>
      <c r="E6" s="34"/>
      <c r="F6" s="34"/>
      <c r="G6" s="34"/>
      <c r="H6" s="62"/>
      <c r="I6" s="49"/>
      <c r="J6" s="5"/>
      <c r="K6" s="21"/>
      <c r="L6" s="31"/>
      <c r="M6" s="5"/>
    </row>
    <row r="7" spans="2:13" ht="15">
      <c r="B7" s="289"/>
      <c r="C7" s="8"/>
      <c r="D7" s="22" t="s">
        <v>93</v>
      </c>
      <c r="E7" s="23" t="s">
        <v>0</v>
      </c>
      <c r="F7" s="23">
        <v>1</v>
      </c>
      <c r="G7" s="202">
        <v>0</v>
      </c>
      <c r="H7" s="56">
        <f aca="true" t="shared" si="0" ref="H7:H30">G7*F7</f>
        <v>0</v>
      </c>
      <c r="I7" s="49"/>
      <c r="J7" s="55"/>
      <c r="K7" s="21"/>
      <c r="L7" s="5"/>
      <c r="M7" s="5"/>
    </row>
    <row r="8" spans="2:11" ht="15">
      <c r="B8" s="289"/>
      <c r="C8" s="8"/>
      <c r="D8" s="22" t="s">
        <v>45</v>
      </c>
      <c r="E8" s="23" t="s">
        <v>0</v>
      </c>
      <c r="F8" s="23">
        <v>1</v>
      </c>
      <c r="G8" s="202">
        <v>0</v>
      </c>
      <c r="H8" s="56">
        <f t="shared" si="0"/>
        <v>0</v>
      </c>
      <c r="I8" s="49"/>
      <c r="J8" s="55"/>
      <c r="K8" s="49"/>
    </row>
    <row r="9" spans="2:12" ht="15" customHeight="1">
      <c r="B9" s="289"/>
      <c r="C9" s="8"/>
      <c r="D9" s="22" t="s">
        <v>100</v>
      </c>
      <c r="E9" s="23" t="s">
        <v>0</v>
      </c>
      <c r="F9" s="23">
        <v>1</v>
      </c>
      <c r="G9" s="202">
        <v>0</v>
      </c>
      <c r="H9" s="56">
        <f t="shared" si="0"/>
        <v>0</v>
      </c>
      <c r="I9" s="49"/>
      <c r="J9" s="55"/>
      <c r="L9" s="50"/>
    </row>
    <row r="10" spans="2:12" ht="15" customHeight="1">
      <c r="B10" s="289"/>
      <c r="C10" s="8"/>
      <c r="D10" s="22" t="s">
        <v>84</v>
      </c>
      <c r="E10" s="23" t="s">
        <v>0</v>
      </c>
      <c r="F10" s="23">
        <v>1</v>
      </c>
      <c r="G10" s="202">
        <v>0</v>
      </c>
      <c r="H10" s="56">
        <f>G10*F10</f>
        <v>0</v>
      </c>
      <c r="I10" s="49"/>
      <c r="J10" s="55"/>
      <c r="L10" s="50"/>
    </row>
    <row r="11" spans="2:12" ht="15" customHeight="1">
      <c r="B11" s="289"/>
      <c r="C11" s="8"/>
      <c r="D11" s="22" t="s">
        <v>75</v>
      </c>
      <c r="E11" s="23" t="s">
        <v>0</v>
      </c>
      <c r="F11" s="23">
        <v>1</v>
      </c>
      <c r="G11" s="202">
        <v>0</v>
      </c>
      <c r="H11" s="56">
        <f t="shared" si="0"/>
        <v>0</v>
      </c>
      <c r="I11" s="49"/>
      <c r="J11" s="55"/>
      <c r="L11" s="50"/>
    </row>
    <row r="12" spans="2:12" ht="15" customHeight="1">
      <c r="B12" s="289"/>
      <c r="C12" s="8"/>
      <c r="D12" s="22" t="s">
        <v>55</v>
      </c>
      <c r="E12" s="23" t="s">
        <v>0</v>
      </c>
      <c r="F12" s="23">
        <v>1</v>
      </c>
      <c r="G12" s="202">
        <v>0</v>
      </c>
      <c r="H12" s="56">
        <f t="shared" si="0"/>
        <v>0</v>
      </c>
      <c r="I12" s="49"/>
      <c r="J12" s="55"/>
      <c r="L12" s="50"/>
    </row>
    <row r="13" spans="2:12" ht="15" customHeight="1">
      <c r="B13" s="289"/>
      <c r="C13" s="8"/>
      <c r="D13" s="17" t="s">
        <v>47</v>
      </c>
      <c r="E13" s="23" t="s">
        <v>0</v>
      </c>
      <c r="F13" s="23">
        <v>4</v>
      </c>
      <c r="G13" s="202">
        <v>0</v>
      </c>
      <c r="H13" s="56">
        <f t="shared" si="0"/>
        <v>0</v>
      </c>
      <c r="I13" s="49"/>
      <c r="J13" s="55"/>
      <c r="L13" s="50"/>
    </row>
    <row r="14" spans="2:12" ht="15" customHeight="1">
      <c r="B14" s="289"/>
      <c r="C14" s="8"/>
      <c r="D14" s="41" t="s">
        <v>36</v>
      </c>
      <c r="E14" s="23" t="s">
        <v>0</v>
      </c>
      <c r="F14" s="23">
        <v>1</v>
      </c>
      <c r="G14" s="202">
        <v>0</v>
      </c>
      <c r="H14" s="56">
        <f t="shared" si="0"/>
        <v>0</v>
      </c>
      <c r="I14" s="49"/>
      <c r="J14" s="55"/>
      <c r="L14" s="50"/>
    </row>
    <row r="15" spans="2:12" s="6" customFormat="1" ht="15" customHeight="1">
      <c r="B15" s="289"/>
      <c r="C15" s="8"/>
      <c r="D15" s="41" t="s">
        <v>97</v>
      </c>
      <c r="E15" s="23" t="s">
        <v>10</v>
      </c>
      <c r="F15" s="43">
        <v>35</v>
      </c>
      <c r="G15" s="202">
        <v>0</v>
      </c>
      <c r="H15" s="56">
        <f t="shared" si="0"/>
        <v>0</v>
      </c>
      <c r="I15" s="9"/>
      <c r="J15" s="55"/>
      <c r="L15" s="10"/>
    </row>
    <row r="16" spans="2:12" s="6" customFormat="1" ht="15" customHeight="1">
      <c r="B16" s="289"/>
      <c r="C16" s="8"/>
      <c r="D16" s="41" t="s">
        <v>58</v>
      </c>
      <c r="E16" s="23" t="s">
        <v>0</v>
      </c>
      <c r="F16" s="23">
        <v>1</v>
      </c>
      <c r="G16" s="202">
        <v>0</v>
      </c>
      <c r="H16" s="56">
        <f t="shared" si="0"/>
        <v>0</v>
      </c>
      <c r="I16" s="9"/>
      <c r="J16" s="55"/>
      <c r="L16" s="10"/>
    </row>
    <row r="17" spans="2:12" s="6" customFormat="1" ht="15" customHeight="1">
      <c r="B17" s="289"/>
      <c r="C17" s="8"/>
      <c r="D17" s="41" t="s">
        <v>38</v>
      </c>
      <c r="E17" s="23" t="s">
        <v>0</v>
      </c>
      <c r="F17" s="23">
        <v>1</v>
      </c>
      <c r="G17" s="202">
        <v>0</v>
      </c>
      <c r="H17" s="56">
        <f t="shared" si="0"/>
        <v>0</v>
      </c>
      <c r="I17" s="9"/>
      <c r="J17" s="55"/>
      <c r="L17" s="10"/>
    </row>
    <row r="18" spans="2:12" s="6" customFormat="1" ht="15" customHeight="1">
      <c r="B18" s="289"/>
      <c r="C18" s="8"/>
      <c r="D18" s="41" t="s">
        <v>46</v>
      </c>
      <c r="E18" s="23" t="s">
        <v>0</v>
      </c>
      <c r="F18" s="23">
        <v>1</v>
      </c>
      <c r="G18" s="202">
        <v>0</v>
      </c>
      <c r="H18" s="56">
        <f t="shared" si="0"/>
        <v>0</v>
      </c>
      <c r="I18" s="9"/>
      <c r="J18" s="55"/>
      <c r="L18" s="10"/>
    </row>
    <row r="19" spans="1:12" s="6" customFormat="1" ht="15" customHeight="1">
      <c r="A19" s="6">
        <v>1</v>
      </c>
      <c r="B19" s="289"/>
      <c r="C19" s="8"/>
      <c r="D19" s="41" t="s">
        <v>71</v>
      </c>
      <c r="E19" s="23" t="s">
        <v>0</v>
      </c>
      <c r="F19" s="23">
        <v>1</v>
      </c>
      <c r="G19" s="202">
        <v>0</v>
      </c>
      <c r="H19" s="56">
        <f t="shared" si="0"/>
        <v>0</v>
      </c>
      <c r="I19" s="9"/>
      <c r="J19" s="55"/>
      <c r="L19" s="10"/>
    </row>
    <row r="20" spans="2:12" s="6" customFormat="1" ht="15" customHeight="1">
      <c r="B20" s="289"/>
      <c r="C20" s="8"/>
      <c r="D20" s="41" t="s">
        <v>98</v>
      </c>
      <c r="E20" s="23" t="s">
        <v>0</v>
      </c>
      <c r="F20" s="23">
        <v>1</v>
      </c>
      <c r="G20" s="202">
        <v>0</v>
      </c>
      <c r="H20" s="56">
        <f t="shared" si="0"/>
        <v>0</v>
      </c>
      <c r="I20" s="9"/>
      <c r="J20" s="55"/>
      <c r="L20" s="10"/>
    </row>
    <row r="21" spans="2:12" s="6" customFormat="1" ht="15" customHeight="1">
      <c r="B21" s="289"/>
      <c r="C21" s="8"/>
      <c r="D21" s="41" t="s">
        <v>95</v>
      </c>
      <c r="E21" s="23" t="s">
        <v>10</v>
      </c>
      <c r="F21" s="23">
        <v>40</v>
      </c>
      <c r="G21" s="202">
        <v>0</v>
      </c>
      <c r="H21" s="56">
        <f t="shared" si="0"/>
        <v>0</v>
      </c>
      <c r="I21" s="9"/>
      <c r="J21" s="55"/>
      <c r="L21" s="10"/>
    </row>
    <row r="22" spans="2:12" s="6" customFormat="1" ht="15" customHeight="1">
      <c r="B22" s="289"/>
      <c r="C22" s="8"/>
      <c r="D22" s="41" t="s">
        <v>30</v>
      </c>
      <c r="E22" s="23" t="s">
        <v>10</v>
      </c>
      <c r="F22" s="23">
        <v>50</v>
      </c>
      <c r="G22" s="202">
        <v>0</v>
      </c>
      <c r="H22" s="56">
        <f t="shared" si="0"/>
        <v>0</v>
      </c>
      <c r="I22" s="9"/>
      <c r="J22" s="55"/>
      <c r="L22" s="10"/>
    </row>
    <row r="23" spans="2:10" ht="15" customHeight="1">
      <c r="B23" s="289"/>
      <c r="C23" s="8"/>
      <c r="D23" s="41" t="s">
        <v>48</v>
      </c>
      <c r="E23" s="23" t="s">
        <v>0</v>
      </c>
      <c r="F23" s="23">
        <v>50</v>
      </c>
      <c r="G23" s="202">
        <v>0</v>
      </c>
      <c r="H23" s="56">
        <f t="shared" si="0"/>
        <v>0</v>
      </c>
      <c r="I23" s="49"/>
      <c r="J23" s="55"/>
    </row>
    <row r="24" spans="2:10" ht="15" customHeight="1">
      <c r="B24" s="289"/>
      <c r="C24" s="8"/>
      <c r="D24" s="41" t="s">
        <v>56</v>
      </c>
      <c r="E24" s="23" t="s">
        <v>10</v>
      </c>
      <c r="F24" s="23">
        <v>25</v>
      </c>
      <c r="G24" s="202">
        <v>0</v>
      </c>
      <c r="H24" s="56">
        <f t="shared" si="0"/>
        <v>0</v>
      </c>
      <c r="I24" s="49"/>
      <c r="J24" s="55"/>
    </row>
    <row r="25" spans="2:10" ht="15.75" customHeight="1">
      <c r="B25" s="289"/>
      <c r="C25" s="8"/>
      <c r="D25" s="41" t="s">
        <v>54</v>
      </c>
      <c r="E25" s="23" t="s">
        <v>10</v>
      </c>
      <c r="F25" s="23">
        <v>60</v>
      </c>
      <c r="G25" s="202">
        <v>0</v>
      </c>
      <c r="H25" s="56">
        <f t="shared" si="0"/>
        <v>0</v>
      </c>
      <c r="I25" s="49"/>
      <c r="J25" s="55"/>
    </row>
    <row r="26" spans="2:10" ht="15.75" customHeight="1">
      <c r="B26" s="289"/>
      <c r="C26" s="8"/>
      <c r="D26" s="41" t="s">
        <v>49</v>
      </c>
      <c r="E26" s="23" t="s">
        <v>0</v>
      </c>
      <c r="F26" s="23">
        <v>8</v>
      </c>
      <c r="G26" s="202">
        <v>0</v>
      </c>
      <c r="H26" s="56">
        <f t="shared" si="0"/>
        <v>0</v>
      </c>
      <c r="I26" s="49"/>
      <c r="J26" s="55"/>
    </row>
    <row r="27" spans="2:10" ht="15.75" customHeight="1">
      <c r="B27" s="289"/>
      <c r="C27" s="8"/>
      <c r="D27" s="41" t="s">
        <v>50</v>
      </c>
      <c r="E27" s="23" t="s">
        <v>0</v>
      </c>
      <c r="F27" s="23">
        <v>8</v>
      </c>
      <c r="G27" s="202">
        <v>0</v>
      </c>
      <c r="H27" s="56">
        <f t="shared" si="0"/>
        <v>0</v>
      </c>
      <c r="I27" s="49"/>
      <c r="J27" s="55"/>
    </row>
    <row r="28" spans="2:10" ht="15.75" customHeight="1">
      <c r="B28" s="289"/>
      <c r="C28" s="8"/>
      <c r="D28" s="41" t="s">
        <v>62</v>
      </c>
      <c r="E28" s="23" t="s">
        <v>0</v>
      </c>
      <c r="F28" s="23">
        <v>4</v>
      </c>
      <c r="G28" s="202">
        <v>0</v>
      </c>
      <c r="H28" s="56">
        <f t="shared" si="0"/>
        <v>0</v>
      </c>
      <c r="I28" s="49"/>
      <c r="J28" s="55"/>
    </row>
    <row r="29" spans="2:10" ht="15.75" customHeight="1">
      <c r="B29" s="289"/>
      <c r="C29" s="8"/>
      <c r="D29" s="41" t="s">
        <v>37</v>
      </c>
      <c r="E29" s="23" t="s">
        <v>0</v>
      </c>
      <c r="F29" s="23">
        <v>1</v>
      </c>
      <c r="G29" s="202">
        <v>0</v>
      </c>
      <c r="H29" s="56">
        <f t="shared" si="0"/>
        <v>0</v>
      </c>
      <c r="I29" s="49"/>
      <c r="J29" s="55"/>
    </row>
    <row r="30" spans="2:10" ht="15.75" customHeight="1" thickBot="1">
      <c r="B30" s="289"/>
      <c r="C30" s="8"/>
      <c r="D30" s="41" t="s">
        <v>51</v>
      </c>
      <c r="E30" s="23" t="s">
        <v>32</v>
      </c>
      <c r="F30" s="23">
        <v>1</v>
      </c>
      <c r="G30" s="202">
        <v>0</v>
      </c>
      <c r="H30" s="56">
        <f t="shared" si="0"/>
        <v>0</v>
      </c>
      <c r="I30" s="49"/>
      <c r="J30" s="55"/>
    </row>
    <row r="31" spans="2:10" ht="15.75" customHeight="1">
      <c r="B31" s="289"/>
      <c r="C31" s="58"/>
      <c r="D31" s="34" t="s">
        <v>105</v>
      </c>
      <c r="E31" s="34"/>
      <c r="F31" s="34"/>
      <c r="G31" s="34"/>
      <c r="H31" s="62"/>
      <c r="I31" s="49"/>
      <c r="J31" s="55"/>
    </row>
    <row r="32" spans="2:10" ht="15.75" customHeight="1">
      <c r="B32" s="289"/>
      <c r="C32" s="11"/>
      <c r="D32" s="44" t="s">
        <v>106</v>
      </c>
      <c r="E32" s="45" t="s">
        <v>0</v>
      </c>
      <c r="F32" s="45">
        <v>1</v>
      </c>
      <c r="G32" s="202">
        <v>0</v>
      </c>
      <c r="H32" s="57">
        <f>G32*F32</f>
        <v>0</v>
      </c>
      <c r="I32" s="49"/>
      <c r="J32" s="55"/>
    </row>
    <row r="33" spans="2:10" ht="15.75" customHeight="1">
      <c r="B33" s="289"/>
      <c r="C33" s="11"/>
      <c r="D33" s="24" t="s">
        <v>107</v>
      </c>
      <c r="E33" s="45" t="s">
        <v>0</v>
      </c>
      <c r="F33" s="45">
        <v>4</v>
      </c>
      <c r="G33" s="202">
        <v>0</v>
      </c>
      <c r="H33" s="57">
        <f>G33*F33</f>
        <v>0</v>
      </c>
      <c r="I33" s="49"/>
      <c r="J33" s="55"/>
    </row>
    <row r="34" spans="2:10" ht="15.75" customHeight="1" thickBot="1">
      <c r="B34" s="289"/>
      <c r="C34" s="11"/>
      <c r="D34" s="51" t="s">
        <v>108</v>
      </c>
      <c r="E34" s="52" t="s">
        <v>0</v>
      </c>
      <c r="F34" s="53">
        <v>83</v>
      </c>
      <c r="G34" s="202">
        <v>0</v>
      </c>
      <c r="H34" s="63">
        <f>G34*F34</f>
        <v>0</v>
      </c>
      <c r="I34" s="49"/>
      <c r="J34" s="55"/>
    </row>
    <row r="35" spans="2:10" ht="15.75" customHeight="1">
      <c r="B35" s="289"/>
      <c r="C35" s="8"/>
      <c r="D35" s="34" t="s">
        <v>18</v>
      </c>
      <c r="E35" s="34"/>
      <c r="F35" s="34"/>
      <c r="G35" s="34"/>
      <c r="H35" s="62"/>
      <c r="I35" s="49"/>
      <c r="J35" s="55"/>
    </row>
    <row r="36" spans="2:10" ht="15.75" customHeight="1">
      <c r="B36" s="289"/>
      <c r="C36" s="8"/>
      <c r="D36" s="12" t="s">
        <v>19</v>
      </c>
      <c r="E36" s="13" t="s">
        <v>15</v>
      </c>
      <c r="F36" s="42">
        <v>5</v>
      </c>
      <c r="G36" s="64">
        <f>0.05*(H40+H41+H42+H44)</f>
        <v>0</v>
      </c>
      <c r="H36" s="57">
        <f>G36</f>
        <v>0</v>
      </c>
      <c r="I36" s="49"/>
      <c r="J36" s="55"/>
    </row>
    <row r="37" spans="2:10" ht="15.75" customHeight="1" thickBot="1">
      <c r="B37" s="289"/>
      <c r="C37" s="36"/>
      <c r="D37" s="59" t="s">
        <v>20</v>
      </c>
      <c r="E37" s="37" t="s">
        <v>15</v>
      </c>
      <c r="F37" s="38">
        <v>1</v>
      </c>
      <c r="G37" s="74">
        <f>0.01*(H40+H41+H42+H44)</f>
        <v>0</v>
      </c>
      <c r="H37" s="75">
        <f>G37</f>
        <v>0</v>
      </c>
      <c r="I37" s="49"/>
      <c r="J37" s="55"/>
    </row>
    <row r="38" spans="2:10" ht="15.75" customHeight="1">
      <c r="B38" s="289"/>
      <c r="C38" s="33"/>
      <c r="D38" s="65" t="s">
        <v>8</v>
      </c>
      <c r="E38" s="65"/>
      <c r="F38" s="65"/>
      <c r="G38" s="65"/>
      <c r="H38" s="66"/>
      <c r="I38" s="49"/>
      <c r="J38" s="55"/>
    </row>
    <row r="39" spans="2:10" ht="15.75" customHeight="1">
      <c r="B39" s="289"/>
      <c r="C39" s="39"/>
      <c r="D39" s="68" t="s">
        <v>9</v>
      </c>
      <c r="E39" s="67"/>
      <c r="F39" s="67"/>
      <c r="G39" s="67"/>
      <c r="H39" s="69"/>
      <c r="I39" s="49"/>
      <c r="J39" s="55"/>
    </row>
    <row r="40" spans="2:10" ht="15.75" customHeight="1">
      <c r="B40" s="289"/>
      <c r="C40" s="39"/>
      <c r="D40" s="41" t="s">
        <v>72</v>
      </c>
      <c r="E40" s="18" t="s">
        <v>0</v>
      </c>
      <c r="F40" s="19">
        <v>1</v>
      </c>
      <c r="G40" s="202">
        <v>0</v>
      </c>
      <c r="H40" s="57">
        <f>G40</f>
        <v>0</v>
      </c>
      <c r="I40" s="49"/>
      <c r="J40" s="55"/>
    </row>
    <row r="41" spans="2:10" ht="15.75" customHeight="1">
      <c r="B41" s="289"/>
      <c r="C41" s="39"/>
      <c r="D41" s="17" t="s">
        <v>52</v>
      </c>
      <c r="E41" s="18" t="s">
        <v>0</v>
      </c>
      <c r="F41" s="19">
        <v>1</v>
      </c>
      <c r="G41" s="202">
        <v>0</v>
      </c>
      <c r="H41" s="57">
        <f>G41</f>
        <v>0</v>
      </c>
      <c r="I41" s="49"/>
      <c r="J41" s="55"/>
    </row>
    <row r="42" spans="2:10" ht="15.75" customHeight="1">
      <c r="B42" s="289"/>
      <c r="C42" s="39"/>
      <c r="D42" s="17" t="s">
        <v>53</v>
      </c>
      <c r="E42" s="18" t="s">
        <v>0</v>
      </c>
      <c r="F42" s="19">
        <v>1</v>
      </c>
      <c r="G42" s="202">
        <v>0</v>
      </c>
      <c r="H42" s="57">
        <f>G42</f>
        <v>0</v>
      </c>
      <c r="I42" s="49"/>
      <c r="J42" s="55"/>
    </row>
    <row r="43" spans="2:10" ht="15.75" customHeight="1">
      <c r="B43" s="289"/>
      <c r="C43" s="11"/>
      <c r="D43" s="68" t="s">
        <v>11</v>
      </c>
      <c r="E43" s="67"/>
      <c r="F43" s="67"/>
      <c r="G43" s="67"/>
      <c r="H43" s="69"/>
      <c r="I43" s="49"/>
      <c r="J43" s="55"/>
    </row>
    <row r="44" spans="2:10" s="48" customFormat="1" ht="16.5" customHeight="1">
      <c r="B44" s="289"/>
      <c r="C44" s="11"/>
      <c r="D44" s="12" t="s">
        <v>12</v>
      </c>
      <c r="E44" s="13" t="s">
        <v>1</v>
      </c>
      <c r="F44" s="42">
        <v>7</v>
      </c>
      <c r="G44" s="202">
        <v>0</v>
      </c>
      <c r="H44" s="57">
        <f>G44*F44</f>
        <v>0</v>
      </c>
      <c r="I44" s="47"/>
      <c r="J44" s="55"/>
    </row>
    <row r="45" spans="2:10" s="48" customFormat="1" ht="16.5" customHeight="1">
      <c r="B45" s="60"/>
      <c r="C45" s="11"/>
      <c r="D45" s="12" t="s">
        <v>21</v>
      </c>
      <c r="E45" s="13" t="s">
        <v>1</v>
      </c>
      <c r="F45" s="42">
        <v>3</v>
      </c>
      <c r="G45" s="202">
        <v>0</v>
      </c>
      <c r="H45" s="57">
        <f>G45*F45</f>
        <v>0</v>
      </c>
      <c r="I45" s="47"/>
      <c r="J45" s="55"/>
    </row>
    <row r="46" spans="2:10" s="48" customFormat="1" ht="16.5" customHeight="1">
      <c r="B46" s="60"/>
      <c r="C46" s="11"/>
      <c r="D46" s="68" t="s">
        <v>13</v>
      </c>
      <c r="E46" s="67"/>
      <c r="F46" s="67"/>
      <c r="G46" s="67"/>
      <c r="H46" s="69"/>
      <c r="I46" s="47"/>
      <c r="J46" s="55"/>
    </row>
    <row r="47" spans="2:10" s="48" customFormat="1" ht="16.5" customHeight="1">
      <c r="B47" s="60"/>
      <c r="C47" s="8"/>
      <c r="D47" s="41" t="s">
        <v>14</v>
      </c>
      <c r="E47" s="40" t="s">
        <v>15</v>
      </c>
      <c r="F47" s="20">
        <v>2</v>
      </c>
      <c r="G47" s="64">
        <f>0.02*(SUM(H7:H30)+H32)</f>
        <v>0</v>
      </c>
      <c r="H47" s="57">
        <f>G47</f>
        <v>0</v>
      </c>
      <c r="I47" s="47"/>
      <c r="J47" s="55"/>
    </row>
    <row r="48" spans="2:10" s="48" customFormat="1" ht="16.5" customHeight="1" thickBot="1">
      <c r="B48" s="61"/>
      <c r="C48" s="70"/>
      <c r="D48" s="71"/>
      <c r="E48" s="72"/>
      <c r="F48" s="72"/>
      <c r="G48" s="71"/>
      <c r="H48" s="73">
        <f>SUM(H7:H47)</f>
        <v>0</v>
      </c>
      <c r="I48" s="47"/>
      <c r="J48" s="3"/>
    </row>
    <row r="49" spans="2:10" s="48" customFormat="1" ht="16.5" customHeight="1">
      <c r="B49" s="16"/>
      <c r="C49" s="14"/>
      <c r="D49" s="7"/>
      <c r="E49" s="15"/>
      <c r="F49" s="15"/>
      <c r="G49" s="7"/>
      <c r="H49" s="7"/>
      <c r="I49" s="47"/>
      <c r="J49" s="3"/>
    </row>
    <row r="50" spans="2:10" s="48" customFormat="1" ht="16.5" customHeight="1">
      <c r="B50" s="16"/>
      <c r="C50" s="14"/>
      <c r="D50" s="7"/>
      <c r="E50" s="15"/>
      <c r="F50" s="15"/>
      <c r="G50" s="7"/>
      <c r="H50" s="7"/>
      <c r="I50" s="47"/>
      <c r="J50" s="3"/>
    </row>
    <row r="51" spans="2:10" s="48" customFormat="1" ht="16.5" customHeight="1">
      <c r="B51" s="16"/>
      <c r="C51" s="14"/>
      <c r="D51" s="7"/>
      <c r="E51" s="15"/>
      <c r="F51" s="15"/>
      <c r="G51" s="7"/>
      <c r="H51" s="7"/>
      <c r="I51" s="47"/>
      <c r="J51" s="3"/>
    </row>
    <row r="52" spans="2:10" s="48" customFormat="1" ht="16.5" customHeight="1">
      <c r="B52" s="16"/>
      <c r="C52" s="14"/>
      <c r="D52" s="7"/>
      <c r="E52" s="15"/>
      <c r="F52" s="15"/>
      <c r="G52" s="7"/>
      <c r="H52" s="7"/>
      <c r="I52" s="47"/>
      <c r="J52" s="3"/>
    </row>
    <row r="53" spans="2:10" s="48" customFormat="1" ht="16.5" customHeight="1">
      <c r="B53" s="16"/>
      <c r="C53" s="14"/>
      <c r="D53" s="7"/>
      <c r="E53" s="15"/>
      <c r="F53" s="15"/>
      <c r="G53" s="7"/>
      <c r="H53" s="7"/>
      <c r="I53" s="47"/>
      <c r="J53" s="3"/>
    </row>
    <row r="54" spans="2:10" s="48" customFormat="1" ht="16.5" customHeight="1">
      <c r="B54" s="16"/>
      <c r="C54" s="14"/>
      <c r="D54" s="7"/>
      <c r="E54" s="15"/>
      <c r="F54" s="15"/>
      <c r="G54" s="7"/>
      <c r="H54" s="7"/>
      <c r="I54" s="47"/>
      <c r="J54" s="3"/>
    </row>
    <row r="55" spans="2:10" s="48" customFormat="1" ht="16.5" customHeight="1">
      <c r="B55" s="16"/>
      <c r="C55" s="14"/>
      <c r="D55" s="7"/>
      <c r="E55" s="15"/>
      <c r="F55" s="15"/>
      <c r="G55" s="7"/>
      <c r="H55" s="7"/>
      <c r="I55" s="47"/>
      <c r="J55" s="3"/>
    </row>
    <row r="56" spans="2:10" s="48" customFormat="1" ht="16.5" customHeight="1">
      <c r="B56" s="16"/>
      <c r="C56" s="14"/>
      <c r="D56" s="7"/>
      <c r="E56" s="15"/>
      <c r="F56" s="15"/>
      <c r="G56" s="7"/>
      <c r="H56" s="7"/>
      <c r="I56" s="47"/>
      <c r="J56" s="3"/>
    </row>
    <row r="57" spans="2:10" s="48" customFormat="1" ht="16.5" customHeight="1">
      <c r="B57" s="16"/>
      <c r="C57" s="14"/>
      <c r="D57" s="7"/>
      <c r="E57" s="15"/>
      <c r="F57" s="15"/>
      <c r="G57" s="7"/>
      <c r="H57" s="7"/>
      <c r="I57" s="47"/>
      <c r="J57" s="3"/>
    </row>
    <row r="58" spans="2:10" s="48" customFormat="1" ht="16.5" customHeight="1">
      <c r="B58" s="16"/>
      <c r="C58" s="14"/>
      <c r="D58" s="7"/>
      <c r="E58" s="15"/>
      <c r="F58" s="15"/>
      <c r="G58" s="7"/>
      <c r="H58" s="7"/>
      <c r="I58" s="47"/>
      <c r="J58" s="3"/>
    </row>
    <row r="59" spans="2:10" s="48" customFormat="1" ht="16.5" customHeight="1">
      <c r="B59" s="16"/>
      <c r="C59" s="14"/>
      <c r="D59" s="7"/>
      <c r="E59" s="15"/>
      <c r="F59" s="15"/>
      <c r="G59" s="7"/>
      <c r="H59" s="7"/>
      <c r="I59" s="47"/>
      <c r="J59" s="3"/>
    </row>
    <row r="60" spans="2:10" s="48" customFormat="1" ht="16.5" customHeight="1">
      <c r="B60" s="16"/>
      <c r="C60" s="14"/>
      <c r="D60" s="7"/>
      <c r="E60" s="15"/>
      <c r="F60" s="15"/>
      <c r="G60" s="7"/>
      <c r="H60" s="7"/>
      <c r="I60" s="47"/>
      <c r="J60" s="3"/>
    </row>
    <row r="61" spans="2:10" s="48" customFormat="1" ht="16.5" customHeight="1">
      <c r="B61" s="16"/>
      <c r="C61" s="14"/>
      <c r="D61" s="7"/>
      <c r="E61" s="15"/>
      <c r="F61" s="15"/>
      <c r="G61" s="7"/>
      <c r="H61" s="7"/>
      <c r="I61" s="47"/>
      <c r="J61" s="3"/>
    </row>
    <row r="62" spans="2:10" s="48" customFormat="1" ht="16.5" customHeight="1">
      <c r="B62" s="16"/>
      <c r="C62" s="14"/>
      <c r="D62" s="7"/>
      <c r="E62" s="15"/>
      <c r="F62" s="15"/>
      <c r="G62" s="7"/>
      <c r="H62" s="7"/>
      <c r="I62" s="47"/>
      <c r="J62" s="3"/>
    </row>
    <row r="63" spans="2:10" s="48" customFormat="1" ht="16.5" customHeight="1">
      <c r="B63" s="16"/>
      <c r="C63" s="14"/>
      <c r="D63" s="7"/>
      <c r="E63" s="15"/>
      <c r="F63" s="15"/>
      <c r="G63" s="7"/>
      <c r="H63" s="7"/>
      <c r="I63" s="47"/>
      <c r="J63" s="3"/>
    </row>
    <row r="64" spans="2:10" s="48" customFormat="1" ht="16.5" customHeight="1">
      <c r="B64" s="16"/>
      <c r="C64" s="14"/>
      <c r="D64" s="7"/>
      <c r="E64" s="15"/>
      <c r="F64" s="15"/>
      <c r="G64" s="7"/>
      <c r="H64" s="7"/>
      <c r="I64" s="47"/>
      <c r="J64" s="3"/>
    </row>
    <row r="65" spans="2:10" s="48" customFormat="1" ht="16.5" customHeight="1">
      <c r="B65" s="16"/>
      <c r="C65" s="14"/>
      <c r="D65" s="7"/>
      <c r="E65" s="15"/>
      <c r="F65" s="15"/>
      <c r="G65" s="7"/>
      <c r="H65" s="7"/>
      <c r="I65" s="47"/>
      <c r="J65" s="3"/>
    </row>
    <row r="66" spans="2:10" s="48" customFormat="1" ht="16.5" customHeight="1">
      <c r="B66" s="16"/>
      <c r="C66" s="14"/>
      <c r="D66" s="7"/>
      <c r="E66" s="15"/>
      <c r="F66" s="15"/>
      <c r="G66" s="7"/>
      <c r="H66" s="7"/>
      <c r="I66" s="47"/>
      <c r="J66" s="3"/>
    </row>
    <row r="67" spans="2:10" s="48" customFormat="1" ht="16.5" customHeight="1">
      <c r="B67" s="16"/>
      <c r="C67" s="14"/>
      <c r="D67" s="7"/>
      <c r="E67" s="15"/>
      <c r="F67" s="15"/>
      <c r="G67" s="7"/>
      <c r="H67" s="7"/>
      <c r="I67" s="47"/>
      <c r="J67" s="3"/>
    </row>
    <row r="68" spans="2:10" s="48" customFormat="1" ht="16.5" customHeight="1">
      <c r="B68" s="16"/>
      <c r="C68" s="14"/>
      <c r="D68" s="7"/>
      <c r="E68" s="15"/>
      <c r="F68" s="15"/>
      <c r="G68" s="7"/>
      <c r="H68" s="7"/>
      <c r="I68" s="47"/>
      <c r="J68" s="3"/>
    </row>
    <row r="69" spans="2:10" s="48" customFormat="1" ht="16.5" customHeight="1">
      <c r="B69" s="16"/>
      <c r="C69" s="14"/>
      <c r="D69" s="7"/>
      <c r="E69" s="15"/>
      <c r="F69" s="15"/>
      <c r="G69" s="7"/>
      <c r="H69" s="7"/>
      <c r="I69" s="47"/>
      <c r="J69" s="3"/>
    </row>
    <row r="70" spans="2:10" s="48" customFormat="1" ht="16.5" customHeight="1">
      <c r="B70" s="16"/>
      <c r="C70" s="14"/>
      <c r="D70" s="7"/>
      <c r="E70" s="15"/>
      <c r="F70" s="15"/>
      <c r="G70" s="7"/>
      <c r="H70" s="7"/>
      <c r="I70" s="47"/>
      <c r="J70" s="3"/>
    </row>
    <row r="71" spans="2:10" s="48" customFormat="1" ht="16.5" customHeight="1">
      <c r="B71" s="16"/>
      <c r="C71" s="14"/>
      <c r="D71" s="7"/>
      <c r="E71" s="15"/>
      <c r="F71" s="15"/>
      <c r="G71" s="7"/>
      <c r="H71" s="7"/>
      <c r="I71" s="47"/>
      <c r="J71" s="3"/>
    </row>
    <row r="72" spans="2:10" s="48" customFormat="1" ht="16.5" customHeight="1">
      <c r="B72" s="16"/>
      <c r="C72" s="14"/>
      <c r="D72" s="7"/>
      <c r="E72" s="15"/>
      <c r="F72" s="15"/>
      <c r="G72" s="7"/>
      <c r="H72" s="7"/>
      <c r="I72" s="47"/>
      <c r="J72" s="3"/>
    </row>
    <row r="73" spans="2:10" s="48" customFormat="1" ht="16.5" customHeight="1">
      <c r="B73" s="16"/>
      <c r="C73" s="14"/>
      <c r="D73" s="7"/>
      <c r="E73" s="15"/>
      <c r="F73" s="15"/>
      <c r="G73" s="7"/>
      <c r="H73" s="7"/>
      <c r="I73" s="47"/>
      <c r="J73" s="3"/>
    </row>
    <row r="74" spans="2:10" s="48" customFormat="1" ht="16.5" customHeight="1">
      <c r="B74" s="16"/>
      <c r="C74" s="14"/>
      <c r="D74" s="7"/>
      <c r="E74" s="15"/>
      <c r="F74" s="15"/>
      <c r="G74" s="7"/>
      <c r="H74" s="7"/>
      <c r="I74" s="47"/>
      <c r="J74" s="3"/>
    </row>
    <row r="75" spans="2:10" s="48" customFormat="1" ht="16.5" customHeight="1">
      <c r="B75" s="16"/>
      <c r="C75" s="14"/>
      <c r="D75" s="7"/>
      <c r="E75" s="15"/>
      <c r="F75" s="15"/>
      <c r="G75" s="7"/>
      <c r="H75" s="7"/>
      <c r="I75" s="47"/>
      <c r="J75" s="3"/>
    </row>
    <row r="76" spans="2:10" s="48" customFormat="1" ht="16.5" customHeight="1">
      <c r="B76" s="16"/>
      <c r="C76" s="14"/>
      <c r="D76" s="7"/>
      <c r="E76" s="15"/>
      <c r="F76" s="15"/>
      <c r="G76" s="7"/>
      <c r="H76" s="7"/>
      <c r="I76" s="47"/>
      <c r="J76" s="3"/>
    </row>
    <row r="77" spans="2:10" s="48" customFormat="1" ht="16.5" customHeight="1">
      <c r="B77" s="16"/>
      <c r="C77" s="14"/>
      <c r="D77" s="7"/>
      <c r="E77" s="15"/>
      <c r="F77" s="15"/>
      <c r="G77" s="7"/>
      <c r="H77" s="7"/>
      <c r="I77" s="47"/>
      <c r="J77" s="3"/>
    </row>
    <row r="78" spans="2:10" s="48" customFormat="1" ht="16.5" customHeight="1">
      <c r="B78" s="16"/>
      <c r="C78" s="14"/>
      <c r="D78" s="7"/>
      <c r="E78" s="15"/>
      <c r="F78" s="15"/>
      <c r="G78" s="7"/>
      <c r="H78" s="7"/>
      <c r="I78" s="47"/>
      <c r="J78" s="3"/>
    </row>
    <row r="79" spans="2:10" s="48" customFormat="1" ht="16.5" customHeight="1">
      <c r="B79" s="16"/>
      <c r="C79" s="14"/>
      <c r="D79" s="7"/>
      <c r="E79" s="15"/>
      <c r="F79" s="15"/>
      <c r="G79" s="7"/>
      <c r="H79" s="7"/>
      <c r="I79" s="47"/>
      <c r="J79" s="3"/>
    </row>
    <row r="80" spans="2:10" s="48" customFormat="1" ht="16.5" customHeight="1">
      <c r="B80" s="16"/>
      <c r="C80" s="14"/>
      <c r="D80" s="7"/>
      <c r="E80" s="15"/>
      <c r="F80" s="15"/>
      <c r="G80" s="7"/>
      <c r="H80" s="7"/>
      <c r="I80" s="47"/>
      <c r="J80" s="3"/>
    </row>
    <row r="81" spans="2:10" s="48" customFormat="1" ht="16.5" customHeight="1">
      <c r="B81" s="16"/>
      <c r="C81" s="14"/>
      <c r="D81" s="7"/>
      <c r="E81" s="15"/>
      <c r="F81" s="15"/>
      <c r="G81" s="7"/>
      <c r="H81" s="7"/>
      <c r="I81" s="47"/>
      <c r="J81" s="3"/>
    </row>
    <row r="82" spans="2:10" s="48" customFormat="1" ht="16.5" customHeight="1">
      <c r="B82" s="16"/>
      <c r="C82" s="14"/>
      <c r="D82" s="7"/>
      <c r="E82" s="15"/>
      <c r="F82" s="15"/>
      <c r="G82" s="7"/>
      <c r="H82" s="7"/>
      <c r="I82" s="47"/>
      <c r="J82" s="3"/>
    </row>
    <row r="83" spans="2:10" s="48" customFormat="1" ht="16.5" customHeight="1">
      <c r="B83" s="16"/>
      <c r="C83" s="14"/>
      <c r="D83" s="7"/>
      <c r="E83" s="15"/>
      <c r="F83" s="15"/>
      <c r="G83" s="7"/>
      <c r="H83" s="7"/>
      <c r="I83" s="47"/>
      <c r="J83" s="3"/>
    </row>
    <row r="84" spans="2:10" s="48" customFormat="1" ht="16.5" customHeight="1">
      <c r="B84" s="16"/>
      <c r="C84" s="14"/>
      <c r="D84" s="7"/>
      <c r="E84" s="15"/>
      <c r="F84" s="15"/>
      <c r="G84" s="7"/>
      <c r="H84" s="7"/>
      <c r="I84" s="47"/>
      <c r="J84" s="3"/>
    </row>
    <row r="85" spans="2:10" s="48" customFormat="1" ht="16.5" customHeight="1">
      <c r="B85" s="16"/>
      <c r="C85" s="14"/>
      <c r="D85" s="7"/>
      <c r="E85" s="15"/>
      <c r="F85" s="15"/>
      <c r="G85" s="7"/>
      <c r="H85" s="7"/>
      <c r="I85" s="47"/>
      <c r="J85" s="3"/>
    </row>
    <row r="86" spans="2:10" s="48" customFormat="1" ht="16.5" customHeight="1">
      <c r="B86" s="16"/>
      <c r="C86" s="14"/>
      <c r="D86" s="7"/>
      <c r="E86" s="15"/>
      <c r="F86" s="15"/>
      <c r="G86" s="7"/>
      <c r="H86" s="7"/>
      <c r="I86" s="47"/>
      <c r="J86" s="3"/>
    </row>
    <row r="87" spans="2:10" s="48" customFormat="1" ht="16.5" customHeight="1">
      <c r="B87" s="16"/>
      <c r="C87" s="14"/>
      <c r="D87" s="7"/>
      <c r="E87" s="15"/>
      <c r="F87" s="15"/>
      <c r="G87" s="7"/>
      <c r="H87" s="7"/>
      <c r="I87" s="47"/>
      <c r="J87" s="3"/>
    </row>
    <row r="88" spans="2:10" s="48" customFormat="1" ht="16.5" customHeight="1">
      <c r="B88" s="16"/>
      <c r="C88" s="14"/>
      <c r="D88" s="7"/>
      <c r="E88" s="15"/>
      <c r="F88" s="15"/>
      <c r="G88" s="7"/>
      <c r="H88" s="7"/>
      <c r="I88" s="47"/>
      <c r="J88" s="3"/>
    </row>
    <row r="89" spans="2:10" s="48" customFormat="1" ht="16.5" customHeight="1">
      <c r="B89" s="16"/>
      <c r="C89" s="14"/>
      <c r="D89" s="7"/>
      <c r="E89" s="15"/>
      <c r="F89" s="15"/>
      <c r="G89" s="7"/>
      <c r="H89" s="7"/>
      <c r="I89" s="47"/>
      <c r="J89" s="3"/>
    </row>
    <row r="90" spans="2:10" s="48" customFormat="1" ht="16.5" customHeight="1">
      <c r="B90" s="16"/>
      <c r="C90" s="14"/>
      <c r="D90" s="7"/>
      <c r="E90" s="15"/>
      <c r="F90" s="15"/>
      <c r="G90" s="7"/>
      <c r="H90" s="7"/>
      <c r="I90" s="47"/>
      <c r="J90" s="3"/>
    </row>
    <row r="91" spans="2:10" s="48" customFormat="1" ht="16.5" customHeight="1">
      <c r="B91" s="16"/>
      <c r="C91" s="14"/>
      <c r="D91" s="7"/>
      <c r="E91" s="15"/>
      <c r="F91" s="15"/>
      <c r="G91" s="7"/>
      <c r="H91" s="7"/>
      <c r="I91" s="47"/>
      <c r="J91" s="3"/>
    </row>
    <row r="92" spans="2:10" s="48" customFormat="1" ht="16.5" customHeight="1">
      <c r="B92" s="16"/>
      <c r="C92" s="14"/>
      <c r="D92" s="7"/>
      <c r="E92" s="15"/>
      <c r="F92" s="15"/>
      <c r="G92" s="7"/>
      <c r="H92" s="7"/>
      <c r="I92" s="47"/>
      <c r="J92" s="3"/>
    </row>
    <row r="93" spans="2:10" s="48" customFormat="1" ht="16.5" customHeight="1">
      <c r="B93" s="16"/>
      <c r="C93" s="14"/>
      <c r="D93" s="7"/>
      <c r="E93" s="15"/>
      <c r="F93" s="15"/>
      <c r="G93" s="7"/>
      <c r="H93" s="7"/>
      <c r="I93" s="47"/>
      <c r="J93" s="3"/>
    </row>
    <row r="94" spans="2:10" s="48" customFormat="1" ht="16.5" customHeight="1">
      <c r="B94" s="16"/>
      <c r="C94" s="14"/>
      <c r="D94" s="7"/>
      <c r="E94" s="15"/>
      <c r="F94" s="15"/>
      <c r="G94" s="7"/>
      <c r="H94" s="7"/>
      <c r="I94" s="47"/>
      <c r="J94" s="3"/>
    </row>
    <row r="95" spans="2:10" s="48" customFormat="1" ht="16.5" customHeight="1">
      <c r="B95" s="16"/>
      <c r="C95" s="14"/>
      <c r="D95" s="7"/>
      <c r="E95" s="15"/>
      <c r="F95" s="15"/>
      <c r="G95" s="7"/>
      <c r="H95" s="7"/>
      <c r="I95" s="47"/>
      <c r="J95" s="3"/>
    </row>
    <row r="96" spans="2:10" s="48" customFormat="1" ht="16.5" customHeight="1">
      <c r="B96" s="16"/>
      <c r="C96" s="14"/>
      <c r="D96" s="7"/>
      <c r="E96" s="15"/>
      <c r="F96" s="15"/>
      <c r="G96" s="7"/>
      <c r="H96" s="7"/>
      <c r="I96" s="47"/>
      <c r="J96" s="3"/>
    </row>
    <row r="97" spans="2:10" s="48" customFormat="1" ht="16.5" customHeight="1">
      <c r="B97" s="16"/>
      <c r="C97" s="14"/>
      <c r="D97" s="7"/>
      <c r="E97" s="15"/>
      <c r="F97" s="15"/>
      <c r="G97" s="7"/>
      <c r="H97" s="7"/>
      <c r="I97" s="47"/>
      <c r="J97" s="3"/>
    </row>
    <row r="98" spans="2:10" s="48" customFormat="1" ht="16.5" customHeight="1">
      <c r="B98" s="16"/>
      <c r="C98" s="14"/>
      <c r="D98" s="7"/>
      <c r="E98" s="15"/>
      <c r="F98" s="15"/>
      <c r="G98" s="7"/>
      <c r="H98" s="7"/>
      <c r="I98" s="47"/>
      <c r="J98" s="3"/>
    </row>
    <row r="99" spans="2:10" s="48" customFormat="1" ht="16.5" customHeight="1">
      <c r="B99" s="16"/>
      <c r="C99" s="14"/>
      <c r="D99" s="7"/>
      <c r="E99" s="15"/>
      <c r="F99" s="15"/>
      <c r="G99" s="7"/>
      <c r="H99" s="7"/>
      <c r="I99" s="47"/>
      <c r="J99" s="3"/>
    </row>
    <row r="100" spans="2:10" s="48" customFormat="1" ht="16.5" customHeight="1">
      <c r="B100" s="16"/>
      <c r="C100" s="14"/>
      <c r="D100" s="7"/>
      <c r="E100" s="15"/>
      <c r="F100" s="15"/>
      <c r="G100" s="7"/>
      <c r="H100" s="7"/>
      <c r="I100" s="47"/>
      <c r="J100" s="3"/>
    </row>
    <row r="101" spans="2:10" s="48" customFormat="1" ht="16.5" customHeight="1">
      <c r="B101" s="16"/>
      <c r="C101" s="14"/>
      <c r="D101" s="7"/>
      <c r="E101" s="15"/>
      <c r="F101" s="15"/>
      <c r="G101" s="7"/>
      <c r="H101" s="7"/>
      <c r="I101" s="47"/>
      <c r="J101" s="3"/>
    </row>
    <row r="102" spans="2:10" s="48" customFormat="1" ht="16.5" customHeight="1">
      <c r="B102" s="16"/>
      <c r="C102" s="14"/>
      <c r="D102" s="7"/>
      <c r="E102" s="15"/>
      <c r="F102" s="15"/>
      <c r="G102" s="7"/>
      <c r="H102" s="7"/>
      <c r="I102" s="47"/>
      <c r="J102" s="3"/>
    </row>
    <row r="103" spans="2:10" s="48" customFormat="1" ht="16.5" customHeight="1">
      <c r="B103" s="16"/>
      <c r="C103" s="14"/>
      <c r="D103" s="7"/>
      <c r="E103" s="15"/>
      <c r="F103" s="15"/>
      <c r="G103" s="7"/>
      <c r="H103" s="7"/>
      <c r="I103" s="47"/>
      <c r="J103" s="3"/>
    </row>
    <row r="104" spans="2:10" s="48" customFormat="1" ht="16.5" customHeight="1">
      <c r="B104" s="16"/>
      <c r="C104" s="14"/>
      <c r="D104" s="7"/>
      <c r="E104" s="15"/>
      <c r="F104" s="15"/>
      <c r="G104" s="7"/>
      <c r="H104" s="7"/>
      <c r="I104" s="47"/>
      <c r="J104" s="3"/>
    </row>
    <row r="105" spans="2:10" s="48" customFormat="1" ht="16.5" customHeight="1">
      <c r="B105" s="16"/>
      <c r="C105" s="14"/>
      <c r="D105" s="7"/>
      <c r="E105" s="15"/>
      <c r="F105" s="15"/>
      <c r="G105" s="7"/>
      <c r="H105" s="7"/>
      <c r="I105" s="47"/>
      <c r="J105" s="3"/>
    </row>
    <row r="106" spans="2:10" s="48" customFormat="1" ht="16.5" customHeight="1">
      <c r="B106" s="16"/>
      <c r="C106" s="14"/>
      <c r="D106" s="7"/>
      <c r="E106" s="15"/>
      <c r="F106" s="15"/>
      <c r="G106" s="7"/>
      <c r="H106" s="7"/>
      <c r="I106" s="47"/>
      <c r="J106" s="3"/>
    </row>
    <row r="107" spans="2:10" s="48" customFormat="1" ht="16.5" customHeight="1">
      <c r="B107" s="16"/>
      <c r="C107" s="14"/>
      <c r="D107" s="7"/>
      <c r="E107" s="15"/>
      <c r="F107" s="15"/>
      <c r="G107" s="7"/>
      <c r="H107" s="7"/>
      <c r="I107" s="47"/>
      <c r="J107" s="3"/>
    </row>
    <row r="108" spans="2:10" s="48" customFormat="1" ht="16.5" customHeight="1">
      <c r="B108" s="16"/>
      <c r="C108" s="14"/>
      <c r="D108" s="7"/>
      <c r="E108" s="15"/>
      <c r="F108" s="15"/>
      <c r="G108" s="7"/>
      <c r="H108" s="7"/>
      <c r="I108" s="47"/>
      <c r="J108" s="3"/>
    </row>
    <row r="109" spans="2:10" s="48" customFormat="1" ht="16.5" customHeight="1">
      <c r="B109" s="16"/>
      <c r="C109" s="14"/>
      <c r="D109" s="7"/>
      <c r="E109" s="15"/>
      <c r="F109" s="15"/>
      <c r="G109" s="7"/>
      <c r="H109" s="7"/>
      <c r="I109" s="47"/>
      <c r="J109" s="3"/>
    </row>
    <row r="110" spans="2:10" s="48" customFormat="1" ht="16.5" customHeight="1">
      <c r="B110" s="16"/>
      <c r="C110" s="14"/>
      <c r="D110" s="7"/>
      <c r="E110" s="15"/>
      <c r="F110" s="15"/>
      <c r="G110" s="7"/>
      <c r="H110" s="7"/>
      <c r="I110" s="47"/>
      <c r="J110" s="3"/>
    </row>
    <row r="111" spans="2:10" s="48" customFormat="1" ht="16.5" customHeight="1">
      <c r="B111" s="16"/>
      <c r="C111" s="14"/>
      <c r="D111" s="7"/>
      <c r="E111" s="15"/>
      <c r="F111" s="15"/>
      <c r="G111" s="7"/>
      <c r="H111" s="7"/>
      <c r="I111" s="47"/>
      <c r="J111" s="3"/>
    </row>
    <row r="112" spans="2:10" s="48" customFormat="1" ht="16.5" customHeight="1">
      <c r="B112" s="16"/>
      <c r="C112" s="14"/>
      <c r="D112" s="7"/>
      <c r="E112" s="15"/>
      <c r="F112" s="15"/>
      <c r="G112" s="7"/>
      <c r="H112" s="7"/>
      <c r="I112" s="47"/>
      <c r="J112" s="3"/>
    </row>
    <row r="113" spans="2:10" s="48" customFormat="1" ht="16.5" customHeight="1">
      <c r="B113" s="16"/>
      <c r="C113" s="14"/>
      <c r="D113" s="7"/>
      <c r="E113" s="15"/>
      <c r="F113" s="15"/>
      <c r="G113" s="7"/>
      <c r="H113" s="7"/>
      <c r="I113" s="47"/>
      <c r="J113" s="3"/>
    </row>
    <row r="114" spans="2:10" s="48" customFormat="1" ht="16.5" customHeight="1">
      <c r="B114" s="16"/>
      <c r="C114" s="14"/>
      <c r="D114" s="7"/>
      <c r="E114" s="15"/>
      <c r="F114" s="15"/>
      <c r="G114" s="7"/>
      <c r="H114" s="7"/>
      <c r="I114" s="47"/>
      <c r="J114" s="3"/>
    </row>
    <row r="115" spans="2:10" s="48" customFormat="1" ht="16.5" customHeight="1">
      <c r="B115" s="16"/>
      <c r="C115" s="14"/>
      <c r="D115" s="7"/>
      <c r="E115" s="15"/>
      <c r="F115" s="15"/>
      <c r="G115" s="7"/>
      <c r="H115" s="7"/>
      <c r="I115" s="47"/>
      <c r="J115" s="3"/>
    </row>
    <row r="116" spans="2:10" s="48" customFormat="1" ht="16.5" customHeight="1">
      <c r="B116" s="16"/>
      <c r="C116" s="14"/>
      <c r="D116" s="7"/>
      <c r="E116" s="15"/>
      <c r="F116" s="15"/>
      <c r="G116" s="7"/>
      <c r="H116" s="7"/>
      <c r="I116" s="47"/>
      <c r="J116" s="3"/>
    </row>
    <row r="117" spans="2:10" s="48" customFormat="1" ht="16.5" customHeight="1">
      <c r="B117" s="16"/>
      <c r="C117" s="14"/>
      <c r="D117" s="7"/>
      <c r="E117" s="15"/>
      <c r="F117" s="15"/>
      <c r="G117" s="7"/>
      <c r="H117" s="7"/>
      <c r="I117" s="47"/>
      <c r="J117" s="3"/>
    </row>
    <row r="118" spans="2:10" s="48" customFormat="1" ht="16.5" customHeight="1">
      <c r="B118" s="16"/>
      <c r="C118" s="14"/>
      <c r="D118" s="7"/>
      <c r="E118" s="15"/>
      <c r="F118" s="15"/>
      <c r="G118" s="7"/>
      <c r="H118" s="7"/>
      <c r="I118" s="47"/>
      <c r="J118" s="3"/>
    </row>
    <row r="119" spans="2:10" s="48" customFormat="1" ht="16.5" customHeight="1">
      <c r="B119" s="16"/>
      <c r="C119" s="14"/>
      <c r="D119" s="7"/>
      <c r="E119" s="15"/>
      <c r="F119" s="15"/>
      <c r="G119" s="7"/>
      <c r="H119" s="7"/>
      <c r="I119" s="47"/>
      <c r="J119" s="3"/>
    </row>
    <row r="120" spans="2:10" s="48" customFormat="1" ht="16.5" customHeight="1">
      <c r="B120" s="16"/>
      <c r="C120" s="14"/>
      <c r="D120" s="7"/>
      <c r="E120" s="15"/>
      <c r="F120" s="15"/>
      <c r="G120" s="7"/>
      <c r="H120" s="7"/>
      <c r="I120" s="47"/>
      <c r="J120" s="3"/>
    </row>
    <row r="121" spans="2:10" s="48" customFormat="1" ht="16.5" customHeight="1">
      <c r="B121" s="16"/>
      <c r="C121" s="14"/>
      <c r="D121" s="7"/>
      <c r="E121" s="15"/>
      <c r="F121" s="15"/>
      <c r="G121" s="7"/>
      <c r="H121" s="7"/>
      <c r="I121" s="47"/>
      <c r="J121" s="3"/>
    </row>
    <row r="122" spans="2:10" s="48" customFormat="1" ht="16.5" customHeight="1">
      <c r="B122" s="16"/>
      <c r="C122" s="14"/>
      <c r="D122" s="7"/>
      <c r="E122" s="15"/>
      <c r="F122" s="15"/>
      <c r="G122" s="7"/>
      <c r="H122" s="7"/>
      <c r="I122" s="47"/>
      <c r="J122" s="3"/>
    </row>
    <row r="123" spans="2:10" s="48" customFormat="1" ht="16.5" customHeight="1">
      <c r="B123" s="16"/>
      <c r="C123" s="14"/>
      <c r="D123" s="7"/>
      <c r="E123" s="15"/>
      <c r="F123" s="15"/>
      <c r="G123" s="7"/>
      <c r="H123" s="7"/>
      <c r="I123" s="47"/>
      <c r="J123" s="3"/>
    </row>
    <row r="124" spans="2:10" s="48" customFormat="1" ht="16.5" customHeight="1">
      <c r="B124" s="16"/>
      <c r="C124" s="14"/>
      <c r="D124" s="7"/>
      <c r="E124" s="15"/>
      <c r="F124" s="15"/>
      <c r="G124" s="7"/>
      <c r="H124" s="7"/>
      <c r="I124" s="47"/>
      <c r="J124" s="3"/>
    </row>
    <row r="125" spans="2:10" s="48" customFormat="1" ht="16.5" customHeight="1">
      <c r="B125" s="16"/>
      <c r="C125" s="14"/>
      <c r="D125" s="7"/>
      <c r="E125" s="15"/>
      <c r="F125" s="15"/>
      <c r="G125" s="7"/>
      <c r="H125" s="7"/>
      <c r="I125" s="47"/>
      <c r="J125" s="3"/>
    </row>
    <row r="126" spans="2:10" s="48" customFormat="1" ht="16.5" customHeight="1">
      <c r="B126" s="16"/>
      <c r="C126" s="14"/>
      <c r="D126" s="7"/>
      <c r="E126" s="15"/>
      <c r="F126" s="15"/>
      <c r="G126" s="7"/>
      <c r="H126" s="7"/>
      <c r="I126" s="47"/>
      <c r="J126" s="3"/>
    </row>
    <row r="127" spans="2:10" s="48" customFormat="1" ht="16.5" customHeight="1">
      <c r="B127" s="16"/>
      <c r="C127" s="14"/>
      <c r="D127" s="7"/>
      <c r="E127" s="15"/>
      <c r="F127" s="15"/>
      <c r="G127" s="7"/>
      <c r="H127" s="7"/>
      <c r="I127" s="47"/>
      <c r="J127" s="3"/>
    </row>
    <row r="128" spans="2:10" s="48" customFormat="1" ht="16.5" customHeight="1">
      <c r="B128" s="16"/>
      <c r="C128" s="14"/>
      <c r="D128" s="7"/>
      <c r="E128" s="15"/>
      <c r="F128" s="15"/>
      <c r="G128" s="7"/>
      <c r="H128" s="7"/>
      <c r="I128" s="47"/>
      <c r="J128" s="3"/>
    </row>
    <row r="129" spans="2:10" s="48" customFormat="1" ht="16.5" customHeight="1">
      <c r="B129" s="16"/>
      <c r="C129" s="14"/>
      <c r="D129" s="7"/>
      <c r="E129" s="15"/>
      <c r="F129" s="15"/>
      <c r="G129" s="7"/>
      <c r="H129" s="7"/>
      <c r="I129" s="47"/>
      <c r="J129" s="3"/>
    </row>
    <row r="130" spans="2:10" s="48" customFormat="1" ht="16.5" customHeight="1">
      <c r="B130" s="16"/>
      <c r="C130" s="14"/>
      <c r="D130" s="7"/>
      <c r="E130" s="15"/>
      <c r="F130" s="15"/>
      <c r="G130" s="7"/>
      <c r="H130" s="7"/>
      <c r="I130" s="47"/>
      <c r="J130" s="3"/>
    </row>
    <row r="131" spans="2:10" s="48" customFormat="1" ht="16.5" customHeight="1">
      <c r="B131" s="16"/>
      <c r="C131" s="14"/>
      <c r="D131" s="7"/>
      <c r="E131" s="15"/>
      <c r="F131" s="15"/>
      <c r="G131" s="7"/>
      <c r="H131" s="7"/>
      <c r="I131" s="47"/>
      <c r="J131" s="3"/>
    </row>
    <row r="132" spans="2:10" s="48" customFormat="1" ht="16.5" customHeight="1">
      <c r="B132" s="16"/>
      <c r="C132" s="14"/>
      <c r="D132" s="7"/>
      <c r="E132" s="15"/>
      <c r="F132" s="15"/>
      <c r="G132" s="7"/>
      <c r="H132" s="7"/>
      <c r="I132" s="47"/>
      <c r="J132" s="3"/>
    </row>
    <row r="133" spans="2:10" s="48" customFormat="1" ht="16.5" customHeight="1">
      <c r="B133" s="16"/>
      <c r="C133" s="14"/>
      <c r="D133" s="7"/>
      <c r="E133" s="15"/>
      <c r="F133" s="15"/>
      <c r="G133" s="7"/>
      <c r="H133" s="7"/>
      <c r="I133" s="47"/>
      <c r="J133" s="3"/>
    </row>
    <row r="134" spans="2:10" s="48" customFormat="1" ht="16.5" customHeight="1">
      <c r="B134" s="16"/>
      <c r="C134" s="14"/>
      <c r="D134" s="7"/>
      <c r="E134" s="15"/>
      <c r="F134" s="15"/>
      <c r="G134" s="7"/>
      <c r="H134" s="7"/>
      <c r="I134" s="47"/>
      <c r="J134" s="3"/>
    </row>
    <row r="135" spans="2:10" s="48" customFormat="1" ht="16.5" customHeight="1">
      <c r="B135" s="16"/>
      <c r="C135" s="14"/>
      <c r="D135" s="7"/>
      <c r="E135" s="15"/>
      <c r="F135" s="15"/>
      <c r="G135" s="7"/>
      <c r="H135" s="7"/>
      <c r="I135" s="47"/>
      <c r="J135" s="3"/>
    </row>
    <row r="136" spans="2:10" s="48" customFormat="1" ht="16.5" customHeight="1">
      <c r="B136" s="16"/>
      <c r="C136" s="46"/>
      <c r="D136" s="46"/>
      <c r="E136" s="46"/>
      <c r="F136" s="46"/>
      <c r="G136" s="46"/>
      <c r="H136" s="46"/>
      <c r="I136" s="47"/>
      <c r="J136" s="3"/>
    </row>
    <row r="137" spans="2:10" s="48" customFormat="1" ht="16.5" customHeight="1">
      <c r="B137" s="16"/>
      <c r="C137" s="46"/>
      <c r="D137" s="46"/>
      <c r="E137" s="46"/>
      <c r="F137" s="46"/>
      <c r="G137" s="46"/>
      <c r="H137" s="46"/>
      <c r="I137" s="47"/>
      <c r="J137" s="3"/>
    </row>
    <row r="138" spans="2:10" s="48" customFormat="1" ht="16.5" customHeight="1">
      <c r="B138" s="16"/>
      <c r="C138" s="46"/>
      <c r="D138" s="46"/>
      <c r="E138" s="46"/>
      <c r="F138" s="46"/>
      <c r="G138" s="46"/>
      <c r="H138" s="46"/>
      <c r="I138" s="47"/>
      <c r="J138" s="3"/>
    </row>
    <row r="139" spans="2:10" s="48" customFormat="1" ht="16.5" customHeight="1">
      <c r="B139" s="16"/>
      <c r="C139" s="46"/>
      <c r="D139" s="46"/>
      <c r="E139" s="46"/>
      <c r="F139" s="46"/>
      <c r="G139" s="46"/>
      <c r="H139" s="46"/>
      <c r="I139" s="47"/>
      <c r="J139" s="3"/>
    </row>
    <row r="140" spans="2:10" s="48" customFormat="1" ht="16.5" customHeight="1">
      <c r="B140" s="16"/>
      <c r="C140" s="46"/>
      <c r="D140" s="46"/>
      <c r="E140" s="46"/>
      <c r="F140" s="46"/>
      <c r="G140" s="46"/>
      <c r="H140" s="46"/>
      <c r="I140" s="47"/>
      <c r="J140" s="3"/>
    </row>
    <row r="141" spans="2:10" s="48" customFormat="1" ht="16.5" customHeight="1">
      <c r="B141" s="16"/>
      <c r="C141" s="46"/>
      <c r="D141" s="46"/>
      <c r="E141" s="46"/>
      <c r="F141" s="46"/>
      <c r="G141" s="46"/>
      <c r="H141" s="46"/>
      <c r="I141" s="47"/>
      <c r="J141" s="3"/>
    </row>
    <row r="142" spans="2:10" s="48" customFormat="1" ht="16.5" customHeight="1">
      <c r="B142" s="16"/>
      <c r="C142" s="46"/>
      <c r="D142" s="46"/>
      <c r="E142" s="46"/>
      <c r="F142" s="46"/>
      <c r="G142" s="46"/>
      <c r="H142" s="46"/>
      <c r="I142" s="47"/>
      <c r="J142" s="3"/>
    </row>
    <row r="143" spans="2:10" s="48" customFormat="1" ht="16.5" customHeight="1">
      <c r="B143" s="16"/>
      <c r="C143" s="46"/>
      <c r="D143" s="46"/>
      <c r="E143" s="46"/>
      <c r="F143" s="46"/>
      <c r="G143" s="46"/>
      <c r="H143" s="46"/>
      <c r="I143" s="47"/>
      <c r="J143" s="3"/>
    </row>
    <row r="144" spans="2:10" s="48" customFormat="1" ht="16.5" customHeight="1">
      <c r="B144" s="16"/>
      <c r="C144" s="46"/>
      <c r="D144" s="46"/>
      <c r="E144" s="46"/>
      <c r="F144" s="46"/>
      <c r="G144" s="46"/>
      <c r="H144" s="46"/>
      <c r="I144" s="47"/>
      <c r="J144" s="3"/>
    </row>
    <row r="145" spans="2:10" s="48" customFormat="1" ht="16.5" customHeight="1">
      <c r="B145" s="16"/>
      <c r="C145" s="46"/>
      <c r="D145" s="46"/>
      <c r="E145" s="46"/>
      <c r="F145" s="46"/>
      <c r="G145" s="46"/>
      <c r="H145" s="46"/>
      <c r="I145" s="47"/>
      <c r="J145" s="3"/>
    </row>
    <row r="146" spans="2:10" s="48" customFormat="1" ht="16.5" customHeight="1">
      <c r="B146" s="16"/>
      <c r="C146" s="46"/>
      <c r="D146" s="46"/>
      <c r="E146" s="46"/>
      <c r="F146" s="46"/>
      <c r="G146" s="46"/>
      <c r="H146" s="46"/>
      <c r="I146" s="47"/>
      <c r="J146" s="3"/>
    </row>
    <row r="147" spans="2:10" s="48" customFormat="1" ht="16.5" customHeight="1">
      <c r="B147" s="16"/>
      <c r="C147" s="46"/>
      <c r="D147" s="46"/>
      <c r="E147" s="46"/>
      <c r="F147" s="46"/>
      <c r="G147" s="46"/>
      <c r="H147" s="46"/>
      <c r="I147" s="47"/>
      <c r="J147" s="3"/>
    </row>
    <row r="148" spans="2:10" s="48" customFormat="1" ht="16.5" customHeight="1">
      <c r="B148" s="16"/>
      <c r="C148" s="46"/>
      <c r="D148" s="46"/>
      <c r="E148" s="46"/>
      <c r="F148" s="46"/>
      <c r="G148" s="46"/>
      <c r="H148" s="46"/>
      <c r="I148" s="47"/>
      <c r="J148" s="3"/>
    </row>
    <row r="149" spans="2:10" s="48" customFormat="1" ht="16.5" customHeight="1">
      <c r="B149" s="16"/>
      <c r="C149" s="46"/>
      <c r="D149" s="46"/>
      <c r="E149" s="46"/>
      <c r="F149" s="46"/>
      <c r="G149" s="46"/>
      <c r="H149" s="46"/>
      <c r="I149" s="47"/>
      <c r="J149" s="3"/>
    </row>
    <row r="150" spans="2:10" s="48" customFormat="1" ht="16.5" customHeight="1">
      <c r="B150" s="16"/>
      <c r="C150" s="46"/>
      <c r="D150" s="46"/>
      <c r="E150" s="46"/>
      <c r="F150" s="46"/>
      <c r="G150" s="46"/>
      <c r="H150" s="46"/>
      <c r="I150" s="47"/>
      <c r="J150" s="3"/>
    </row>
    <row r="151" spans="2:10" s="48" customFormat="1" ht="16.5" customHeight="1">
      <c r="B151" s="16"/>
      <c r="C151" s="46"/>
      <c r="D151" s="46"/>
      <c r="E151" s="46"/>
      <c r="F151" s="46"/>
      <c r="G151" s="46"/>
      <c r="H151" s="46"/>
      <c r="I151" s="47"/>
      <c r="J151" s="3"/>
    </row>
    <row r="152" spans="2:10" s="48" customFormat="1" ht="16.5" customHeight="1">
      <c r="B152" s="16"/>
      <c r="C152" s="46"/>
      <c r="D152" s="46"/>
      <c r="E152" s="46"/>
      <c r="F152" s="46"/>
      <c r="G152" s="46"/>
      <c r="H152" s="46"/>
      <c r="I152" s="47"/>
      <c r="J152" s="3"/>
    </row>
    <row r="153" spans="2:10" s="48" customFormat="1" ht="16.5" customHeight="1">
      <c r="B153" s="16"/>
      <c r="C153" s="46"/>
      <c r="D153" s="46"/>
      <c r="E153" s="46"/>
      <c r="F153" s="46"/>
      <c r="G153" s="46"/>
      <c r="H153" s="46"/>
      <c r="I153" s="47"/>
      <c r="J153" s="3"/>
    </row>
    <row r="154" spans="2:10" s="48" customFormat="1" ht="16.5" customHeight="1">
      <c r="B154" s="16"/>
      <c r="C154" s="46"/>
      <c r="D154" s="46"/>
      <c r="E154" s="46"/>
      <c r="F154" s="46"/>
      <c r="G154" s="46"/>
      <c r="H154" s="46"/>
      <c r="I154" s="47"/>
      <c r="J154" s="3"/>
    </row>
    <row r="155" spans="2:10" s="48" customFormat="1" ht="16.5" customHeight="1">
      <c r="B155" s="16"/>
      <c r="C155" s="46"/>
      <c r="D155" s="46"/>
      <c r="E155" s="46"/>
      <c r="F155" s="46"/>
      <c r="G155" s="46"/>
      <c r="H155" s="46"/>
      <c r="I155" s="47"/>
      <c r="J155" s="3"/>
    </row>
    <row r="156" spans="2:10" s="48" customFormat="1" ht="16.5" customHeight="1">
      <c r="B156" s="16"/>
      <c r="C156" s="46"/>
      <c r="D156" s="46"/>
      <c r="E156" s="46"/>
      <c r="F156" s="46"/>
      <c r="G156" s="46"/>
      <c r="H156" s="46"/>
      <c r="I156" s="47"/>
      <c r="J156" s="3"/>
    </row>
    <row r="157" spans="2:10" s="48" customFormat="1" ht="16.5" customHeight="1">
      <c r="B157" s="16"/>
      <c r="C157" s="46"/>
      <c r="D157" s="46"/>
      <c r="E157" s="46"/>
      <c r="F157" s="46"/>
      <c r="G157" s="46"/>
      <c r="H157" s="46"/>
      <c r="I157" s="47"/>
      <c r="J157" s="3"/>
    </row>
    <row r="158" spans="2:10" s="48" customFormat="1" ht="16.5" customHeight="1">
      <c r="B158" s="16"/>
      <c r="C158" s="46"/>
      <c r="D158" s="46"/>
      <c r="E158" s="46"/>
      <c r="F158" s="46"/>
      <c r="G158" s="46"/>
      <c r="H158" s="46"/>
      <c r="I158" s="47"/>
      <c r="J158" s="3"/>
    </row>
    <row r="159" spans="2:10" s="48" customFormat="1" ht="16.5" customHeight="1">
      <c r="B159" s="16"/>
      <c r="C159" s="46"/>
      <c r="D159" s="46"/>
      <c r="E159" s="46"/>
      <c r="F159" s="46"/>
      <c r="G159" s="46"/>
      <c r="H159" s="46"/>
      <c r="I159" s="47"/>
      <c r="J159" s="3"/>
    </row>
    <row r="160" spans="2:10" s="48" customFormat="1" ht="16.5" customHeight="1">
      <c r="B160" s="16"/>
      <c r="C160" s="46"/>
      <c r="D160" s="46"/>
      <c r="E160" s="46"/>
      <c r="F160" s="46"/>
      <c r="G160" s="46"/>
      <c r="H160" s="46"/>
      <c r="I160" s="47"/>
      <c r="J160" s="3"/>
    </row>
    <row r="161" spans="2:10" s="48" customFormat="1" ht="16.5" customHeight="1">
      <c r="B161" s="16"/>
      <c r="C161" s="46"/>
      <c r="D161" s="46"/>
      <c r="E161" s="46"/>
      <c r="F161" s="46"/>
      <c r="G161" s="46"/>
      <c r="H161" s="46"/>
      <c r="I161" s="47"/>
      <c r="J161" s="3"/>
    </row>
    <row r="162" spans="2:10" s="48" customFormat="1" ht="16.5" customHeight="1">
      <c r="B162" s="16"/>
      <c r="C162" s="46"/>
      <c r="D162" s="46"/>
      <c r="E162" s="46"/>
      <c r="F162" s="46"/>
      <c r="G162" s="46"/>
      <c r="H162" s="46"/>
      <c r="I162" s="47"/>
      <c r="J162" s="3"/>
    </row>
    <row r="163" spans="2:10" s="48" customFormat="1" ht="16.5" customHeight="1">
      <c r="B163" s="16"/>
      <c r="C163" s="46"/>
      <c r="D163" s="46"/>
      <c r="E163" s="46"/>
      <c r="F163" s="46"/>
      <c r="G163" s="46"/>
      <c r="H163" s="46"/>
      <c r="I163" s="47"/>
      <c r="J163" s="3"/>
    </row>
    <row r="164" spans="2:10" s="48" customFormat="1" ht="16.5" customHeight="1">
      <c r="B164" s="16"/>
      <c r="C164" s="46"/>
      <c r="D164" s="46"/>
      <c r="E164" s="46"/>
      <c r="F164" s="46"/>
      <c r="G164" s="46"/>
      <c r="H164" s="46"/>
      <c r="I164" s="47"/>
      <c r="J164" s="3"/>
    </row>
    <row r="165" spans="2:10" s="48" customFormat="1" ht="16.5" customHeight="1">
      <c r="B165" s="16"/>
      <c r="C165" s="46"/>
      <c r="D165" s="46"/>
      <c r="E165" s="46"/>
      <c r="F165" s="46"/>
      <c r="G165" s="46"/>
      <c r="H165" s="46"/>
      <c r="I165" s="47"/>
      <c r="J165" s="3"/>
    </row>
    <row r="166" spans="2:10" s="48" customFormat="1" ht="16.5" customHeight="1">
      <c r="B166" s="16"/>
      <c r="C166" s="46"/>
      <c r="D166" s="46"/>
      <c r="E166" s="46"/>
      <c r="F166" s="46"/>
      <c r="G166" s="46"/>
      <c r="H166" s="46"/>
      <c r="I166" s="47"/>
      <c r="J166" s="3"/>
    </row>
    <row r="167" spans="2:10" s="48" customFormat="1" ht="16.5" customHeight="1">
      <c r="B167" s="16"/>
      <c r="C167" s="46"/>
      <c r="D167" s="46"/>
      <c r="E167" s="46"/>
      <c r="F167" s="46"/>
      <c r="G167" s="46"/>
      <c r="H167" s="46"/>
      <c r="I167" s="47"/>
      <c r="J167" s="3"/>
    </row>
    <row r="168" spans="2:10" s="48" customFormat="1" ht="16.5" customHeight="1">
      <c r="B168" s="16"/>
      <c r="C168" s="46"/>
      <c r="D168" s="46"/>
      <c r="E168" s="46"/>
      <c r="F168" s="46"/>
      <c r="G168" s="46"/>
      <c r="H168" s="46"/>
      <c r="I168" s="47"/>
      <c r="J168" s="3"/>
    </row>
    <row r="169" spans="2:10" s="48" customFormat="1" ht="16.5" customHeight="1">
      <c r="B169" s="16"/>
      <c r="C169" s="46"/>
      <c r="D169" s="46"/>
      <c r="E169" s="46"/>
      <c r="F169" s="46"/>
      <c r="G169" s="46"/>
      <c r="H169" s="46"/>
      <c r="I169" s="47"/>
      <c r="J169" s="3"/>
    </row>
    <row r="170" spans="2:10" s="48" customFormat="1" ht="16.5" customHeight="1">
      <c r="B170" s="16"/>
      <c r="C170" s="46"/>
      <c r="D170" s="46"/>
      <c r="E170" s="46"/>
      <c r="F170" s="46"/>
      <c r="G170" s="46"/>
      <c r="H170" s="46"/>
      <c r="I170" s="47"/>
      <c r="J170" s="3"/>
    </row>
    <row r="171" spans="2:10" s="48" customFormat="1" ht="16.5" customHeight="1">
      <c r="B171" s="16"/>
      <c r="C171" s="46"/>
      <c r="D171" s="46"/>
      <c r="E171" s="46"/>
      <c r="F171" s="46"/>
      <c r="G171" s="46"/>
      <c r="H171" s="46"/>
      <c r="I171" s="47"/>
      <c r="J171" s="3"/>
    </row>
    <row r="172" spans="2:10" s="48" customFormat="1" ht="16.5" customHeight="1">
      <c r="B172" s="16"/>
      <c r="C172" s="46"/>
      <c r="D172" s="46"/>
      <c r="E172" s="46"/>
      <c r="F172" s="46"/>
      <c r="G172" s="46"/>
      <c r="H172" s="46"/>
      <c r="I172" s="47"/>
      <c r="J172" s="3"/>
    </row>
    <row r="173" spans="2:10" s="48" customFormat="1" ht="16.5" customHeight="1">
      <c r="B173" s="16"/>
      <c r="C173" s="46"/>
      <c r="D173" s="46"/>
      <c r="E173" s="46"/>
      <c r="F173" s="46"/>
      <c r="G173" s="46"/>
      <c r="H173" s="46"/>
      <c r="I173" s="47"/>
      <c r="J173" s="3"/>
    </row>
    <row r="174" spans="2:10" s="48" customFormat="1" ht="16.5" customHeight="1">
      <c r="B174" s="16"/>
      <c r="C174" s="46"/>
      <c r="D174" s="46"/>
      <c r="E174" s="46"/>
      <c r="F174" s="46"/>
      <c r="G174" s="46"/>
      <c r="H174" s="46"/>
      <c r="I174" s="47"/>
      <c r="J174" s="3"/>
    </row>
    <row r="175" spans="2:10" s="48" customFormat="1" ht="16.5" customHeight="1">
      <c r="B175" s="16"/>
      <c r="C175" s="46"/>
      <c r="D175" s="46"/>
      <c r="E175" s="46"/>
      <c r="F175" s="46"/>
      <c r="G175" s="46"/>
      <c r="H175" s="46"/>
      <c r="I175" s="47"/>
      <c r="J175" s="3"/>
    </row>
    <row r="176" spans="2:10" s="48" customFormat="1" ht="16.5" customHeight="1">
      <c r="B176" s="16"/>
      <c r="C176" s="46"/>
      <c r="D176" s="46"/>
      <c r="E176" s="46"/>
      <c r="F176" s="46"/>
      <c r="G176" s="46"/>
      <c r="H176" s="46"/>
      <c r="I176" s="47"/>
      <c r="J176" s="3"/>
    </row>
    <row r="177" spans="2:10" s="48" customFormat="1" ht="16.5" customHeight="1">
      <c r="B177" s="16"/>
      <c r="C177" s="46"/>
      <c r="D177" s="46"/>
      <c r="E177" s="46"/>
      <c r="F177" s="46"/>
      <c r="G177" s="46"/>
      <c r="H177" s="46"/>
      <c r="I177" s="47"/>
      <c r="J177" s="3"/>
    </row>
    <row r="178" spans="2:10" s="48" customFormat="1" ht="16.5" customHeight="1">
      <c r="B178" s="16"/>
      <c r="C178" s="46"/>
      <c r="D178" s="46"/>
      <c r="E178" s="46"/>
      <c r="F178" s="46"/>
      <c r="G178" s="46"/>
      <c r="H178" s="46"/>
      <c r="I178" s="47"/>
      <c r="J178" s="3"/>
    </row>
    <row r="179" spans="2:10" s="48" customFormat="1" ht="16.5" customHeight="1">
      <c r="B179" s="16"/>
      <c r="C179" s="46"/>
      <c r="D179" s="46"/>
      <c r="E179" s="46"/>
      <c r="F179" s="46"/>
      <c r="G179" s="46"/>
      <c r="H179" s="46"/>
      <c r="I179" s="47"/>
      <c r="J179" s="3"/>
    </row>
    <row r="180" spans="2:10" s="48" customFormat="1" ht="16.5" customHeight="1">
      <c r="B180" s="16"/>
      <c r="C180" s="46"/>
      <c r="D180" s="46"/>
      <c r="E180" s="46"/>
      <c r="F180" s="46"/>
      <c r="G180" s="46"/>
      <c r="H180" s="46"/>
      <c r="I180" s="47"/>
      <c r="J180" s="3"/>
    </row>
    <row r="181" spans="2:10" s="48" customFormat="1" ht="16.5" customHeight="1">
      <c r="B181" s="16"/>
      <c r="C181" s="46"/>
      <c r="D181" s="46"/>
      <c r="E181" s="46"/>
      <c r="F181" s="46"/>
      <c r="G181" s="46"/>
      <c r="H181" s="46"/>
      <c r="I181" s="47"/>
      <c r="J181" s="3"/>
    </row>
    <row r="182" spans="2:10" s="48" customFormat="1" ht="16.5" customHeight="1">
      <c r="B182" s="16"/>
      <c r="C182" s="46"/>
      <c r="D182" s="46"/>
      <c r="E182" s="46"/>
      <c r="F182" s="46"/>
      <c r="G182" s="46"/>
      <c r="H182" s="46"/>
      <c r="I182" s="47"/>
      <c r="J182" s="3"/>
    </row>
    <row r="183" spans="2:10" s="48" customFormat="1" ht="16.5" customHeight="1">
      <c r="B183" s="16"/>
      <c r="C183" s="46"/>
      <c r="D183" s="46"/>
      <c r="E183" s="46"/>
      <c r="F183" s="46"/>
      <c r="G183" s="46"/>
      <c r="H183" s="46"/>
      <c r="I183" s="47"/>
      <c r="J183" s="3"/>
    </row>
    <row r="184" spans="2:10" s="48" customFormat="1" ht="16.5" customHeight="1">
      <c r="B184" s="16"/>
      <c r="C184" s="46"/>
      <c r="D184" s="46"/>
      <c r="E184" s="46"/>
      <c r="F184" s="46"/>
      <c r="G184" s="46"/>
      <c r="H184" s="46"/>
      <c r="I184" s="47"/>
      <c r="J184" s="3"/>
    </row>
    <row r="185" spans="2:10" s="48" customFormat="1" ht="16.5" customHeight="1">
      <c r="B185" s="16"/>
      <c r="C185" s="46"/>
      <c r="D185" s="46"/>
      <c r="E185" s="46"/>
      <c r="F185" s="46"/>
      <c r="G185" s="46"/>
      <c r="H185" s="46"/>
      <c r="I185" s="47"/>
      <c r="J185" s="3"/>
    </row>
    <row r="186" spans="2:10" s="48" customFormat="1" ht="16.5" customHeight="1">
      <c r="B186" s="16"/>
      <c r="C186" s="46"/>
      <c r="D186" s="46"/>
      <c r="E186" s="46"/>
      <c r="F186" s="46"/>
      <c r="G186" s="46"/>
      <c r="H186" s="46"/>
      <c r="I186" s="47"/>
      <c r="J186" s="3"/>
    </row>
    <row r="187" spans="2:10" s="48" customFormat="1" ht="16.5" customHeight="1">
      <c r="B187" s="16"/>
      <c r="C187" s="46"/>
      <c r="D187" s="46"/>
      <c r="E187" s="46"/>
      <c r="F187" s="46"/>
      <c r="G187" s="46"/>
      <c r="H187" s="46"/>
      <c r="I187" s="47"/>
      <c r="J187" s="3"/>
    </row>
    <row r="188" spans="2:10" s="48" customFormat="1" ht="16.5" customHeight="1">
      <c r="B188" s="16"/>
      <c r="C188" s="46"/>
      <c r="D188" s="46"/>
      <c r="E188" s="46"/>
      <c r="F188" s="46"/>
      <c r="G188" s="46"/>
      <c r="H188" s="46"/>
      <c r="I188" s="47"/>
      <c r="J188" s="3"/>
    </row>
    <row r="189" spans="2:10" s="48" customFormat="1" ht="16.5" customHeight="1">
      <c r="B189" s="16"/>
      <c r="C189" s="46"/>
      <c r="D189" s="46"/>
      <c r="E189" s="46"/>
      <c r="F189" s="46"/>
      <c r="G189" s="46"/>
      <c r="H189" s="46"/>
      <c r="I189" s="47"/>
      <c r="J189" s="3"/>
    </row>
    <row r="190" spans="2:10" s="48" customFormat="1" ht="16.5" customHeight="1">
      <c r="B190" s="16"/>
      <c r="C190" s="46"/>
      <c r="D190" s="46"/>
      <c r="E190" s="46"/>
      <c r="F190" s="46"/>
      <c r="G190" s="46"/>
      <c r="H190" s="46"/>
      <c r="I190" s="47"/>
      <c r="J190" s="3"/>
    </row>
    <row r="191" spans="2:10" s="48" customFormat="1" ht="16.5" customHeight="1">
      <c r="B191" s="16"/>
      <c r="C191" s="46"/>
      <c r="D191" s="46"/>
      <c r="E191" s="46"/>
      <c r="F191" s="46"/>
      <c r="G191" s="46"/>
      <c r="H191" s="46"/>
      <c r="I191" s="47"/>
      <c r="J191" s="3"/>
    </row>
    <row r="192" spans="2:10" s="48" customFormat="1" ht="16.5" customHeight="1">
      <c r="B192" s="16"/>
      <c r="C192" s="46"/>
      <c r="D192" s="46"/>
      <c r="E192" s="46"/>
      <c r="F192" s="46"/>
      <c r="G192" s="46"/>
      <c r="H192" s="46"/>
      <c r="I192" s="47"/>
      <c r="J192" s="3"/>
    </row>
    <row r="193" spans="2:10" s="48" customFormat="1" ht="16.5" customHeight="1">
      <c r="B193" s="16"/>
      <c r="C193" s="46"/>
      <c r="D193" s="46"/>
      <c r="E193" s="46"/>
      <c r="F193" s="46"/>
      <c r="G193" s="46"/>
      <c r="H193" s="46"/>
      <c r="I193" s="47"/>
      <c r="J193" s="3"/>
    </row>
    <row r="194" spans="2:10" s="48" customFormat="1" ht="16.5" customHeight="1">
      <c r="B194" s="16"/>
      <c r="C194" s="46"/>
      <c r="D194" s="46"/>
      <c r="E194" s="46"/>
      <c r="F194" s="46"/>
      <c r="G194" s="46"/>
      <c r="H194" s="46"/>
      <c r="I194" s="47"/>
      <c r="J194" s="3"/>
    </row>
    <row r="195" spans="2:10" s="48" customFormat="1" ht="15">
      <c r="B195" s="49"/>
      <c r="C195" s="46"/>
      <c r="D195" s="46"/>
      <c r="E195" s="46"/>
      <c r="F195" s="46"/>
      <c r="G195" s="46"/>
      <c r="H195" s="46"/>
      <c r="I195" s="47"/>
      <c r="J195" s="4"/>
    </row>
    <row r="196" spans="2:9" ht="15">
      <c r="B196" s="49"/>
      <c r="I196" s="49"/>
    </row>
    <row r="197" spans="2:9" ht="15">
      <c r="B197" s="49"/>
      <c r="I197" s="49"/>
    </row>
  </sheetData>
  <sheetProtection algorithmName="SHA-512" hashValue="AmhfTKzlXt4d10MyuyU0xA0GvrfgDg8/7n7atuxRz2WYHe6s5u9zyJcB6gxFQA4WQrmrTdRhhEsLoqSiq6sJaQ==" saltValue="VJMGwDY7wdRpQoiS4K92+Q==" spinCount="100000" sheet="1" objects="1" scenarios="1" formatCells="0" formatColumns="0" formatRows="0"/>
  <mergeCells count="8">
    <mergeCell ref="H2:H5"/>
    <mergeCell ref="B6:B44"/>
    <mergeCell ref="B2:B5"/>
    <mergeCell ref="C2:C5"/>
    <mergeCell ref="D2:D5"/>
    <mergeCell ref="E2:E5"/>
    <mergeCell ref="F2:F5"/>
    <mergeCell ref="G2:G5"/>
  </mergeCells>
  <printOptions/>
  <pageMargins left="0.7" right="0.7" top="0.75" bottom="0.75" header="0.3" footer="0.3"/>
  <pageSetup blackAndWhite="1" fitToHeight="1" fitToWidth="1" horizontalDpi="600" verticalDpi="600" orientation="portrait" paperSize="9" scale="54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0000"/>
    <pageSetUpPr fitToPage="1"/>
  </sheetPr>
  <dimension ref="B1:L181"/>
  <sheetViews>
    <sheetView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G20" activeCellId="3" sqref="G7 G7:G10 G17:G18 G20"/>
    </sheetView>
  </sheetViews>
  <sheetFormatPr defaultColWidth="9.140625" defaultRowHeight="15"/>
  <cols>
    <col min="1" max="1" width="1.28515625" style="77" customWidth="1"/>
    <col min="2" max="2" width="23.8515625" style="77" customWidth="1"/>
    <col min="3" max="3" width="19.00390625" style="77" customWidth="1"/>
    <col min="4" max="4" width="78.140625" style="77" customWidth="1"/>
    <col min="5" max="6" width="9.140625" style="77" customWidth="1"/>
    <col min="7" max="7" width="16.140625" style="77" customWidth="1"/>
    <col min="8" max="8" width="18.00390625" style="77" customWidth="1"/>
    <col min="9" max="9" width="9.140625" style="77" customWidth="1"/>
    <col min="10" max="10" width="27.140625" style="77" customWidth="1"/>
    <col min="11" max="11" width="14.00390625" style="77" customWidth="1"/>
    <col min="12" max="12" width="16.8515625" style="77" customWidth="1"/>
    <col min="13" max="13" width="19.57421875" style="77" customWidth="1"/>
    <col min="14" max="16384" width="9.140625" style="77" customWidth="1"/>
  </cols>
  <sheetData>
    <row r="1" spans="2:11" ht="15" thickBot="1">
      <c r="B1" s="138"/>
      <c r="C1" s="138"/>
      <c r="D1" s="138"/>
      <c r="E1" s="138"/>
      <c r="F1" s="138"/>
      <c r="G1" s="138"/>
      <c r="H1" s="138"/>
      <c r="K1" s="79"/>
    </row>
    <row r="2" spans="2:11" s="84" customFormat="1" ht="15.75" customHeight="1">
      <c r="B2" s="272" t="s">
        <v>89</v>
      </c>
      <c r="C2" s="275" t="s">
        <v>2</v>
      </c>
      <c r="D2" s="278" t="s">
        <v>3</v>
      </c>
      <c r="E2" s="278" t="s">
        <v>4</v>
      </c>
      <c r="F2" s="275" t="s">
        <v>5</v>
      </c>
      <c r="G2" s="278" t="s">
        <v>6</v>
      </c>
      <c r="H2" s="269" t="s">
        <v>7</v>
      </c>
      <c r="I2" s="81"/>
      <c r="J2" s="203"/>
      <c r="K2" s="204"/>
    </row>
    <row r="3" spans="2:11" s="87" customFormat="1" ht="15">
      <c r="B3" s="273"/>
      <c r="C3" s="276"/>
      <c r="D3" s="279"/>
      <c r="E3" s="279"/>
      <c r="F3" s="276"/>
      <c r="G3" s="279"/>
      <c r="H3" s="270"/>
      <c r="I3" s="86"/>
      <c r="J3" s="203"/>
      <c r="K3" s="237"/>
    </row>
    <row r="4" spans="2:11" ht="14.25" customHeight="1">
      <c r="B4" s="273"/>
      <c r="C4" s="276"/>
      <c r="D4" s="279"/>
      <c r="E4" s="279"/>
      <c r="F4" s="276"/>
      <c r="G4" s="279"/>
      <c r="H4" s="270"/>
      <c r="I4" s="88"/>
      <c r="J4" s="205"/>
      <c r="K4" s="79"/>
    </row>
    <row r="5" spans="2:11" ht="24.75" customHeight="1" thickBot="1">
      <c r="B5" s="274"/>
      <c r="C5" s="277"/>
      <c r="D5" s="280"/>
      <c r="E5" s="280"/>
      <c r="F5" s="277"/>
      <c r="G5" s="280"/>
      <c r="H5" s="271"/>
      <c r="I5" s="88"/>
      <c r="J5" s="206"/>
      <c r="K5" s="88"/>
    </row>
    <row r="6" spans="2:12" ht="15" customHeight="1">
      <c r="B6" s="281" t="s">
        <v>28</v>
      </c>
      <c r="C6" s="148"/>
      <c r="D6" s="149" t="s">
        <v>16</v>
      </c>
      <c r="E6" s="149"/>
      <c r="F6" s="149"/>
      <c r="G6" s="149"/>
      <c r="H6" s="150"/>
      <c r="I6" s="88"/>
      <c r="K6" s="88"/>
      <c r="L6" s="205"/>
    </row>
    <row r="7" spans="2:12" ht="15" customHeight="1">
      <c r="B7" s="282"/>
      <c r="C7" s="151"/>
      <c r="D7" s="157" t="s">
        <v>31</v>
      </c>
      <c r="E7" s="187" t="s">
        <v>32</v>
      </c>
      <c r="F7" s="188">
        <v>83</v>
      </c>
      <c r="G7" s="202">
        <v>0</v>
      </c>
      <c r="H7" s="154">
        <f>G7*F7</f>
        <v>0</v>
      </c>
      <c r="I7" s="88"/>
      <c r="J7" s="250"/>
      <c r="K7" s="88"/>
      <c r="L7" s="205"/>
    </row>
    <row r="8" spans="2:12" ht="15" customHeight="1">
      <c r="B8" s="282"/>
      <c r="C8" s="151"/>
      <c r="D8" s="157" t="s">
        <v>39</v>
      </c>
      <c r="E8" s="187" t="s">
        <v>10</v>
      </c>
      <c r="F8" s="188">
        <v>200</v>
      </c>
      <c r="G8" s="202">
        <v>0</v>
      </c>
      <c r="H8" s="154">
        <f>G8*F8</f>
        <v>0</v>
      </c>
      <c r="I8" s="88"/>
      <c r="J8" s="250"/>
      <c r="K8" s="88"/>
      <c r="L8" s="205"/>
    </row>
    <row r="9" spans="2:11" ht="15">
      <c r="B9" s="282"/>
      <c r="C9" s="151"/>
      <c r="D9" s="157" t="s">
        <v>40</v>
      </c>
      <c r="E9" s="187" t="s">
        <v>10</v>
      </c>
      <c r="F9" s="188">
        <v>220</v>
      </c>
      <c r="G9" s="202">
        <v>0</v>
      </c>
      <c r="H9" s="154">
        <f>G9*F9</f>
        <v>0</v>
      </c>
      <c r="I9" s="88"/>
      <c r="J9" s="250"/>
      <c r="K9" s="88"/>
    </row>
    <row r="10" spans="2:12" ht="15" customHeight="1">
      <c r="B10" s="282"/>
      <c r="C10" s="151"/>
      <c r="D10" s="157" t="s">
        <v>90</v>
      </c>
      <c r="E10" s="187" t="s">
        <v>0</v>
      </c>
      <c r="F10" s="188">
        <v>1</v>
      </c>
      <c r="G10" s="202">
        <v>0</v>
      </c>
      <c r="H10" s="154">
        <f>G10*F10</f>
        <v>0</v>
      </c>
      <c r="I10" s="88"/>
      <c r="J10" s="250"/>
      <c r="L10" s="156"/>
    </row>
    <row r="11" spans="2:12" s="162" customFormat="1" ht="15" customHeight="1" thickBot="1">
      <c r="B11" s="282"/>
      <c r="C11" s="151"/>
      <c r="D11" s="158" t="s">
        <v>35</v>
      </c>
      <c r="E11" s="175" t="s">
        <v>15</v>
      </c>
      <c r="F11" s="176">
        <v>4</v>
      </c>
      <c r="G11" s="177">
        <f>0.04*(H7+H8+H9+H10)</f>
        <v>0</v>
      </c>
      <c r="H11" s="154">
        <f>G11</f>
        <v>0</v>
      </c>
      <c r="I11" s="160"/>
      <c r="J11" s="250"/>
      <c r="L11" s="161"/>
    </row>
    <row r="12" spans="2:12" s="162" customFormat="1" ht="15" customHeight="1">
      <c r="B12" s="282"/>
      <c r="C12" s="151"/>
      <c r="D12" s="149" t="s">
        <v>18</v>
      </c>
      <c r="E12" s="149"/>
      <c r="F12" s="149"/>
      <c r="G12" s="149"/>
      <c r="H12" s="150"/>
      <c r="I12" s="160"/>
      <c r="J12" s="250"/>
      <c r="L12" s="161"/>
    </row>
    <row r="13" spans="2:12" s="162" customFormat="1" ht="15" customHeight="1">
      <c r="B13" s="282"/>
      <c r="C13" s="151"/>
      <c r="D13" s="174" t="s">
        <v>19</v>
      </c>
      <c r="E13" s="175" t="s">
        <v>15</v>
      </c>
      <c r="F13" s="176">
        <v>4</v>
      </c>
      <c r="G13" s="177">
        <f>0.04*(H17+H18+H20)</f>
        <v>0</v>
      </c>
      <c r="H13" s="154">
        <f>G13</f>
        <v>0</v>
      </c>
      <c r="I13" s="160"/>
      <c r="J13" s="250"/>
      <c r="L13" s="161"/>
    </row>
    <row r="14" spans="2:12" s="162" customFormat="1" ht="15" customHeight="1" thickBot="1">
      <c r="B14" s="282"/>
      <c r="C14" s="151"/>
      <c r="D14" s="174" t="s">
        <v>20</v>
      </c>
      <c r="E14" s="175" t="s">
        <v>15</v>
      </c>
      <c r="F14" s="176">
        <v>1</v>
      </c>
      <c r="G14" s="248">
        <f>0.01*(H17+H18+H20)</f>
        <v>0</v>
      </c>
      <c r="H14" s="154">
        <f>G14</f>
        <v>0</v>
      </c>
      <c r="I14" s="160"/>
      <c r="J14" s="250"/>
      <c r="L14" s="161"/>
    </row>
    <row r="15" spans="2:10" ht="15.75" customHeight="1">
      <c r="B15" s="282"/>
      <c r="C15" s="179"/>
      <c r="D15" s="149" t="s">
        <v>8</v>
      </c>
      <c r="E15" s="149"/>
      <c r="F15" s="149"/>
      <c r="G15" s="149"/>
      <c r="H15" s="150"/>
      <c r="I15" s="88"/>
      <c r="J15" s="250"/>
    </row>
    <row r="16" spans="2:10" ht="15.75" customHeight="1">
      <c r="B16" s="282"/>
      <c r="C16" s="151"/>
      <c r="D16" s="184" t="s">
        <v>9</v>
      </c>
      <c r="E16" s="185"/>
      <c r="F16" s="185"/>
      <c r="G16" s="185"/>
      <c r="H16" s="186"/>
      <c r="I16" s="88"/>
      <c r="J16" s="250"/>
    </row>
    <row r="17" spans="2:10" ht="15.75" customHeight="1">
      <c r="B17" s="282"/>
      <c r="C17" s="151"/>
      <c r="D17" s="157" t="s">
        <v>41</v>
      </c>
      <c r="E17" s="187" t="s">
        <v>10</v>
      </c>
      <c r="F17" s="188">
        <f>F8+F9</f>
        <v>420</v>
      </c>
      <c r="G17" s="202">
        <v>0</v>
      </c>
      <c r="H17" s="154">
        <f>G17*F17</f>
        <v>0</v>
      </c>
      <c r="I17" s="88"/>
      <c r="J17" s="250"/>
    </row>
    <row r="18" spans="2:10" ht="15.75" customHeight="1">
      <c r="B18" s="282"/>
      <c r="C18" s="151"/>
      <c r="D18" s="189" t="s">
        <v>92</v>
      </c>
      <c r="E18" s="210" t="s">
        <v>0</v>
      </c>
      <c r="F18" s="191">
        <v>1</v>
      </c>
      <c r="G18" s="202">
        <v>0</v>
      </c>
      <c r="H18" s="154">
        <f>G18*F18</f>
        <v>0</v>
      </c>
      <c r="I18" s="88"/>
      <c r="J18" s="250"/>
    </row>
    <row r="19" spans="2:10" ht="15.75" customHeight="1">
      <c r="B19" s="282"/>
      <c r="C19" s="183"/>
      <c r="D19" s="184" t="s">
        <v>11</v>
      </c>
      <c r="E19" s="185"/>
      <c r="F19" s="185"/>
      <c r="G19" s="185"/>
      <c r="H19" s="186"/>
      <c r="I19" s="88"/>
      <c r="J19" s="250"/>
    </row>
    <row r="20" spans="2:10" ht="15.75" customHeight="1">
      <c r="B20" s="282"/>
      <c r="C20" s="183"/>
      <c r="D20" s="174" t="s">
        <v>12</v>
      </c>
      <c r="E20" s="175" t="s">
        <v>1</v>
      </c>
      <c r="F20" s="176">
        <v>5</v>
      </c>
      <c r="G20" s="202">
        <v>0</v>
      </c>
      <c r="H20" s="154">
        <f>G20*F20</f>
        <v>0</v>
      </c>
      <c r="I20" s="88"/>
      <c r="J20" s="250"/>
    </row>
    <row r="21" spans="2:10" ht="15.75" customHeight="1">
      <c r="B21" s="282"/>
      <c r="C21" s="192"/>
      <c r="D21" s="184" t="s">
        <v>13</v>
      </c>
      <c r="E21" s="185"/>
      <c r="F21" s="185"/>
      <c r="G21" s="185"/>
      <c r="H21" s="186"/>
      <c r="I21" s="88"/>
      <c r="J21" s="250"/>
    </row>
    <row r="22" spans="2:10" ht="15.75" customHeight="1">
      <c r="B22" s="282"/>
      <c r="C22" s="192"/>
      <c r="D22" s="158" t="s">
        <v>14</v>
      </c>
      <c r="E22" s="164" t="s">
        <v>15</v>
      </c>
      <c r="F22" s="194">
        <v>2</v>
      </c>
      <c r="G22" s="177">
        <f>0.02*(H7+H8+H9+H10+H11)</f>
        <v>0</v>
      </c>
      <c r="H22" s="154">
        <f>G22</f>
        <v>0</v>
      </c>
      <c r="I22" s="88"/>
      <c r="J22" s="250"/>
    </row>
    <row r="23" spans="2:9" ht="15.75" customHeight="1" thickBot="1">
      <c r="B23" s="284"/>
      <c r="C23" s="238"/>
      <c r="D23" s="239"/>
      <c r="E23" s="198"/>
      <c r="F23" s="240"/>
      <c r="G23" s="241"/>
      <c r="H23" s="199">
        <f>SUM(H7:H22)</f>
        <v>0</v>
      </c>
      <c r="I23" s="88"/>
    </row>
    <row r="24" spans="2:10" s="87" customFormat="1" ht="16.5" customHeight="1">
      <c r="B24" s="219"/>
      <c r="C24" s="134"/>
      <c r="D24" s="135"/>
      <c r="E24" s="136"/>
      <c r="F24" s="220"/>
      <c r="G24" s="135"/>
      <c r="H24" s="135"/>
      <c r="I24" s="86"/>
      <c r="J24" s="200"/>
    </row>
    <row r="25" spans="2:10" s="87" customFormat="1" ht="16.5" customHeight="1">
      <c r="B25" s="219"/>
      <c r="C25" s="134"/>
      <c r="D25" s="135"/>
      <c r="E25" s="136"/>
      <c r="F25" s="220"/>
      <c r="G25" s="135"/>
      <c r="H25" s="135"/>
      <c r="I25" s="86"/>
      <c r="J25" s="200"/>
    </row>
    <row r="26" spans="2:10" s="87" customFormat="1" ht="16.5" customHeight="1">
      <c r="B26" s="219"/>
      <c r="C26" s="134"/>
      <c r="D26" s="135"/>
      <c r="E26" s="136"/>
      <c r="F26" s="220"/>
      <c r="G26" s="135"/>
      <c r="H26" s="135"/>
      <c r="I26" s="86"/>
      <c r="J26" s="200"/>
    </row>
    <row r="27" spans="2:10" s="87" customFormat="1" ht="16.5" customHeight="1">
      <c r="B27" s="219"/>
      <c r="C27" s="134"/>
      <c r="D27" s="135"/>
      <c r="E27" s="136"/>
      <c r="F27" s="220"/>
      <c r="G27" s="135"/>
      <c r="H27" s="135"/>
      <c r="I27" s="86"/>
      <c r="J27" s="200"/>
    </row>
    <row r="28" spans="2:10" s="87" customFormat="1" ht="16.5" customHeight="1">
      <c r="B28" s="219"/>
      <c r="C28" s="134"/>
      <c r="D28" s="135"/>
      <c r="E28" s="136"/>
      <c r="F28" s="220"/>
      <c r="G28" s="135"/>
      <c r="H28" s="135"/>
      <c r="I28" s="86"/>
      <c r="J28" s="200"/>
    </row>
    <row r="29" spans="2:10" s="87" customFormat="1" ht="16.5" customHeight="1">
      <c r="B29" s="219"/>
      <c r="C29" s="134"/>
      <c r="D29" s="135"/>
      <c r="E29" s="136"/>
      <c r="F29" s="220"/>
      <c r="G29" s="135"/>
      <c r="H29" s="135"/>
      <c r="I29" s="86"/>
      <c r="J29" s="200"/>
    </row>
    <row r="30" spans="2:10" s="87" customFormat="1" ht="16.5" customHeight="1">
      <c r="B30" s="219"/>
      <c r="C30" s="134"/>
      <c r="D30" s="135"/>
      <c r="E30" s="136"/>
      <c r="F30" s="220"/>
      <c r="G30" s="135"/>
      <c r="H30" s="135"/>
      <c r="I30" s="86"/>
      <c r="J30" s="200"/>
    </row>
    <row r="31" spans="2:10" s="87" customFormat="1" ht="16.5" customHeight="1">
      <c r="B31" s="219"/>
      <c r="C31" s="134"/>
      <c r="D31" s="135"/>
      <c r="E31" s="136"/>
      <c r="F31" s="220"/>
      <c r="G31" s="135"/>
      <c r="H31" s="135"/>
      <c r="I31" s="86"/>
      <c r="J31" s="200"/>
    </row>
    <row r="32" spans="2:10" s="87" customFormat="1" ht="16.5" customHeight="1">
      <c r="B32" s="219"/>
      <c r="C32" s="134"/>
      <c r="D32" s="135"/>
      <c r="E32" s="136"/>
      <c r="F32" s="220"/>
      <c r="G32" s="135"/>
      <c r="H32" s="135"/>
      <c r="I32" s="86"/>
      <c r="J32" s="200"/>
    </row>
    <row r="33" spans="2:10" s="87" customFormat="1" ht="16.5" customHeight="1">
      <c r="B33" s="219"/>
      <c r="C33" s="134"/>
      <c r="D33" s="135"/>
      <c r="E33" s="136"/>
      <c r="F33" s="220"/>
      <c r="G33" s="135"/>
      <c r="H33" s="135"/>
      <c r="I33" s="86"/>
      <c r="J33" s="200"/>
    </row>
    <row r="34" spans="2:10" s="87" customFormat="1" ht="16.5" customHeight="1">
      <c r="B34" s="219"/>
      <c r="C34" s="134"/>
      <c r="D34" s="135"/>
      <c r="E34" s="136"/>
      <c r="F34" s="220"/>
      <c r="G34" s="135"/>
      <c r="H34" s="135"/>
      <c r="I34" s="86"/>
      <c r="J34" s="200"/>
    </row>
    <row r="35" spans="2:10" s="87" customFormat="1" ht="16.5" customHeight="1">
      <c r="B35" s="219"/>
      <c r="C35" s="134"/>
      <c r="D35" s="135"/>
      <c r="E35" s="136"/>
      <c r="F35" s="220"/>
      <c r="G35" s="135"/>
      <c r="H35" s="135"/>
      <c r="I35" s="86"/>
      <c r="J35" s="200"/>
    </row>
    <row r="36" spans="2:10" s="87" customFormat="1" ht="16.5" customHeight="1">
      <c r="B36" s="219"/>
      <c r="C36" s="134"/>
      <c r="D36" s="135"/>
      <c r="E36" s="136"/>
      <c r="F36" s="220"/>
      <c r="G36" s="135"/>
      <c r="H36" s="135"/>
      <c r="I36" s="86"/>
      <c r="J36" s="200"/>
    </row>
    <row r="37" spans="2:10" s="87" customFormat="1" ht="16.5" customHeight="1">
      <c r="B37" s="219"/>
      <c r="C37" s="134"/>
      <c r="D37" s="135"/>
      <c r="E37" s="136"/>
      <c r="F37" s="220"/>
      <c r="G37" s="135"/>
      <c r="H37" s="135"/>
      <c r="I37" s="86"/>
      <c r="J37" s="200"/>
    </row>
    <row r="38" spans="2:10" s="87" customFormat="1" ht="16.5" customHeight="1">
      <c r="B38" s="219"/>
      <c r="C38" s="134"/>
      <c r="D38" s="135"/>
      <c r="E38" s="136"/>
      <c r="F38" s="220"/>
      <c r="G38" s="135"/>
      <c r="H38" s="135"/>
      <c r="I38" s="86"/>
      <c r="J38" s="200"/>
    </row>
    <row r="39" spans="2:10" s="87" customFormat="1" ht="16.5" customHeight="1">
      <c r="B39" s="219"/>
      <c r="C39" s="134"/>
      <c r="D39" s="135"/>
      <c r="E39" s="136"/>
      <c r="F39" s="220"/>
      <c r="G39" s="135"/>
      <c r="H39" s="135"/>
      <c r="I39" s="86"/>
      <c r="J39" s="200"/>
    </row>
    <row r="40" spans="2:10" s="87" customFormat="1" ht="16.5" customHeight="1">
      <c r="B40" s="219"/>
      <c r="C40" s="134"/>
      <c r="D40" s="135"/>
      <c r="E40" s="136"/>
      <c r="F40" s="220"/>
      <c r="G40" s="135"/>
      <c r="H40" s="135"/>
      <c r="I40" s="86"/>
      <c r="J40" s="200"/>
    </row>
    <row r="41" spans="2:10" s="87" customFormat="1" ht="16.5" customHeight="1">
      <c r="B41" s="219"/>
      <c r="C41" s="134"/>
      <c r="D41" s="135"/>
      <c r="E41" s="136"/>
      <c r="F41" s="220"/>
      <c r="G41" s="135"/>
      <c r="H41" s="135"/>
      <c r="I41" s="86"/>
      <c r="J41" s="200"/>
    </row>
    <row r="42" spans="2:10" s="87" customFormat="1" ht="16.5" customHeight="1">
      <c r="B42" s="219"/>
      <c r="C42" s="134"/>
      <c r="D42" s="135"/>
      <c r="E42" s="136"/>
      <c r="F42" s="220"/>
      <c r="G42" s="135"/>
      <c r="H42" s="135"/>
      <c r="I42" s="86"/>
      <c r="J42" s="200"/>
    </row>
    <row r="43" spans="2:10" s="87" customFormat="1" ht="16.5" customHeight="1">
      <c r="B43" s="219"/>
      <c r="C43" s="134"/>
      <c r="D43" s="135"/>
      <c r="E43" s="136"/>
      <c r="F43" s="220"/>
      <c r="G43" s="135"/>
      <c r="H43" s="135"/>
      <c r="I43" s="86"/>
      <c r="J43" s="200"/>
    </row>
    <row r="44" spans="2:10" s="87" customFormat="1" ht="16.5" customHeight="1">
      <c r="B44" s="219"/>
      <c r="C44" s="134"/>
      <c r="D44" s="135"/>
      <c r="E44" s="136"/>
      <c r="F44" s="220"/>
      <c r="G44" s="135"/>
      <c r="H44" s="135"/>
      <c r="I44" s="86"/>
      <c r="J44" s="200"/>
    </row>
    <row r="45" spans="2:10" s="87" customFormat="1" ht="16.5" customHeight="1">
      <c r="B45" s="219"/>
      <c r="C45" s="134"/>
      <c r="D45" s="135"/>
      <c r="E45" s="136"/>
      <c r="F45" s="220"/>
      <c r="G45" s="135"/>
      <c r="H45" s="135"/>
      <c r="I45" s="86"/>
      <c r="J45" s="200"/>
    </row>
    <row r="46" spans="2:10" s="87" customFormat="1" ht="16.5" customHeight="1">
      <c r="B46" s="219"/>
      <c r="C46" s="134"/>
      <c r="D46" s="135"/>
      <c r="E46" s="136"/>
      <c r="F46" s="220"/>
      <c r="G46" s="135"/>
      <c r="H46" s="135"/>
      <c r="I46" s="86"/>
      <c r="J46" s="200"/>
    </row>
    <row r="47" spans="2:10" s="87" customFormat="1" ht="16.5" customHeight="1">
      <c r="B47" s="219"/>
      <c r="C47" s="134"/>
      <c r="D47" s="135"/>
      <c r="E47" s="136"/>
      <c r="F47" s="220"/>
      <c r="G47" s="135"/>
      <c r="H47" s="135"/>
      <c r="I47" s="86"/>
      <c r="J47" s="200"/>
    </row>
    <row r="48" spans="2:10" s="87" customFormat="1" ht="16.5" customHeight="1">
      <c r="B48" s="219"/>
      <c r="C48" s="134"/>
      <c r="D48" s="135"/>
      <c r="E48" s="136"/>
      <c r="F48" s="136"/>
      <c r="G48" s="135"/>
      <c r="H48" s="135"/>
      <c r="I48" s="86"/>
      <c r="J48" s="200"/>
    </row>
    <row r="49" spans="2:10" s="87" customFormat="1" ht="16.5" customHeight="1">
      <c r="B49" s="219"/>
      <c r="C49" s="134"/>
      <c r="D49" s="135"/>
      <c r="E49" s="136"/>
      <c r="F49" s="136"/>
      <c r="G49" s="135"/>
      <c r="H49" s="135"/>
      <c r="I49" s="86"/>
      <c r="J49" s="200"/>
    </row>
    <row r="50" spans="2:10" s="87" customFormat="1" ht="16.5" customHeight="1">
      <c r="B50" s="219"/>
      <c r="C50" s="134"/>
      <c r="D50" s="135"/>
      <c r="E50" s="136"/>
      <c r="F50" s="136"/>
      <c r="G50" s="135"/>
      <c r="H50" s="135"/>
      <c r="I50" s="86"/>
      <c r="J50" s="200"/>
    </row>
    <row r="51" spans="2:10" s="87" customFormat="1" ht="16.5" customHeight="1">
      <c r="B51" s="219"/>
      <c r="C51" s="134"/>
      <c r="D51" s="135"/>
      <c r="E51" s="136"/>
      <c r="F51" s="136"/>
      <c r="G51" s="135"/>
      <c r="H51" s="135"/>
      <c r="I51" s="86"/>
      <c r="J51" s="200"/>
    </row>
    <row r="52" spans="2:10" s="87" customFormat="1" ht="16.5" customHeight="1">
      <c r="B52" s="219"/>
      <c r="C52" s="134"/>
      <c r="D52" s="135"/>
      <c r="E52" s="136"/>
      <c r="F52" s="136"/>
      <c r="G52" s="135"/>
      <c r="H52" s="135"/>
      <c r="I52" s="86"/>
      <c r="J52" s="200"/>
    </row>
    <row r="53" spans="2:10" s="87" customFormat="1" ht="16.5" customHeight="1">
      <c r="B53" s="219"/>
      <c r="C53" s="134"/>
      <c r="D53" s="135"/>
      <c r="E53" s="136"/>
      <c r="F53" s="136"/>
      <c r="G53" s="135"/>
      <c r="H53" s="135"/>
      <c r="I53" s="86"/>
      <c r="J53" s="200"/>
    </row>
    <row r="54" spans="2:10" s="87" customFormat="1" ht="16.5" customHeight="1">
      <c r="B54" s="219"/>
      <c r="C54" s="134"/>
      <c r="D54" s="135"/>
      <c r="E54" s="136"/>
      <c r="F54" s="136"/>
      <c r="G54" s="135"/>
      <c r="H54" s="135"/>
      <c r="I54" s="86"/>
      <c r="J54" s="200"/>
    </row>
    <row r="55" spans="2:10" s="87" customFormat="1" ht="16.5" customHeight="1">
      <c r="B55" s="219"/>
      <c r="C55" s="134"/>
      <c r="D55" s="135"/>
      <c r="E55" s="136"/>
      <c r="F55" s="136"/>
      <c r="G55" s="135"/>
      <c r="H55" s="135"/>
      <c r="I55" s="86"/>
      <c r="J55" s="200"/>
    </row>
    <row r="56" spans="2:10" s="87" customFormat="1" ht="16.5" customHeight="1">
      <c r="B56" s="219"/>
      <c r="C56" s="134"/>
      <c r="D56" s="135"/>
      <c r="E56" s="136"/>
      <c r="F56" s="136"/>
      <c r="G56" s="135"/>
      <c r="H56" s="135"/>
      <c r="I56" s="86"/>
      <c r="J56" s="200"/>
    </row>
    <row r="57" spans="2:10" s="87" customFormat="1" ht="16.5" customHeight="1">
      <c r="B57" s="219"/>
      <c r="C57" s="134"/>
      <c r="D57" s="135"/>
      <c r="E57" s="136"/>
      <c r="F57" s="136"/>
      <c r="G57" s="135"/>
      <c r="H57" s="135"/>
      <c r="I57" s="86"/>
      <c r="J57" s="200"/>
    </row>
    <row r="58" spans="2:10" s="87" customFormat="1" ht="16.5" customHeight="1">
      <c r="B58" s="219"/>
      <c r="C58" s="134"/>
      <c r="D58" s="135"/>
      <c r="E58" s="136"/>
      <c r="F58" s="136"/>
      <c r="G58" s="135"/>
      <c r="H58" s="135"/>
      <c r="I58" s="86"/>
      <c r="J58" s="200"/>
    </row>
    <row r="59" spans="2:10" s="87" customFormat="1" ht="16.5" customHeight="1">
      <c r="B59" s="219"/>
      <c r="C59" s="134"/>
      <c r="D59" s="135"/>
      <c r="E59" s="136"/>
      <c r="F59" s="136"/>
      <c r="G59" s="135"/>
      <c r="H59" s="135"/>
      <c r="I59" s="86"/>
      <c r="J59" s="200"/>
    </row>
    <row r="60" spans="2:10" s="87" customFormat="1" ht="16.5" customHeight="1">
      <c r="B60" s="219"/>
      <c r="C60" s="134"/>
      <c r="D60" s="135"/>
      <c r="E60" s="136"/>
      <c r="F60" s="136"/>
      <c r="G60" s="135"/>
      <c r="H60" s="135"/>
      <c r="I60" s="86"/>
      <c r="J60" s="200"/>
    </row>
    <row r="61" spans="2:10" s="87" customFormat="1" ht="16.5" customHeight="1">
      <c r="B61" s="219"/>
      <c r="C61" s="134"/>
      <c r="D61" s="135"/>
      <c r="E61" s="136"/>
      <c r="F61" s="136"/>
      <c r="G61" s="135"/>
      <c r="H61" s="135"/>
      <c r="I61" s="86"/>
      <c r="J61" s="200"/>
    </row>
    <row r="62" spans="2:10" s="87" customFormat="1" ht="16.5" customHeight="1">
      <c r="B62" s="219"/>
      <c r="C62" s="134"/>
      <c r="D62" s="135"/>
      <c r="E62" s="136"/>
      <c r="F62" s="136"/>
      <c r="G62" s="135"/>
      <c r="H62" s="135"/>
      <c r="I62" s="86"/>
      <c r="J62" s="200"/>
    </row>
    <row r="63" spans="2:10" s="87" customFormat="1" ht="16.5" customHeight="1">
      <c r="B63" s="219"/>
      <c r="C63" s="134"/>
      <c r="D63" s="135"/>
      <c r="E63" s="136"/>
      <c r="F63" s="136"/>
      <c r="G63" s="135"/>
      <c r="H63" s="135"/>
      <c r="I63" s="86"/>
      <c r="J63" s="200"/>
    </row>
    <row r="64" spans="2:10" s="87" customFormat="1" ht="16.5" customHeight="1">
      <c r="B64" s="219"/>
      <c r="C64" s="134"/>
      <c r="D64" s="135"/>
      <c r="E64" s="136"/>
      <c r="F64" s="136"/>
      <c r="G64" s="135"/>
      <c r="H64" s="135"/>
      <c r="I64" s="86"/>
      <c r="J64" s="200"/>
    </row>
    <row r="65" spans="2:10" s="87" customFormat="1" ht="16.5" customHeight="1">
      <c r="B65" s="219"/>
      <c r="C65" s="134"/>
      <c r="D65" s="135"/>
      <c r="E65" s="136"/>
      <c r="F65" s="136"/>
      <c r="G65" s="135"/>
      <c r="H65" s="135"/>
      <c r="I65" s="86"/>
      <c r="J65" s="200"/>
    </row>
    <row r="66" spans="2:10" s="87" customFormat="1" ht="16.5" customHeight="1">
      <c r="B66" s="219"/>
      <c r="C66" s="134"/>
      <c r="D66" s="135"/>
      <c r="E66" s="136"/>
      <c r="F66" s="136"/>
      <c r="G66" s="135"/>
      <c r="H66" s="135"/>
      <c r="I66" s="86"/>
      <c r="J66" s="200"/>
    </row>
    <row r="67" spans="2:10" s="87" customFormat="1" ht="16.5" customHeight="1">
      <c r="B67" s="219"/>
      <c r="C67" s="134"/>
      <c r="D67" s="135"/>
      <c r="E67" s="136"/>
      <c r="F67" s="136"/>
      <c r="G67" s="135"/>
      <c r="H67" s="135"/>
      <c r="I67" s="86"/>
      <c r="J67" s="200"/>
    </row>
    <row r="68" spans="2:10" s="87" customFormat="1" ht="16.5" customHeight="1">
      <c r="B68" s="219"/>
      <c r="C68" s="134"/>
      <c r="D68" s="135"/>
      <c r="E68" s="136"/>
      <c r="F68" s="136"/>
      <c r="G68" s="135"/>
      <c r="H68" s="135"/>
      <c r="I68" s="86"/>
      <c r="J68" s="200"/>
    </row>
    <row r="69" spans="2:10" s="87" customFormat="1" ht="16.5" customHeight="1">
      <c r="B69" s="219"/>
      <c r="C69" s="134"/>
      <c r="D69" s="135"/>
      <c r="E69" s="136"/>
      <c r="F69" s="136"/>
      <c r="G69" s="135"/>
      <c r="H69" s="135"/>
      <c r="I69" s="86"/>
      <c r="J69" s="200"/>
    </row>
    <row r="70" spans="2:10" s="87" customFormat="1" ht="16.5" customHeight="1">
      <c r="B70" s="219"/>
      <c r="C70" s="134"/>
      <c r="D70" s="135"/>
      <c r="E70" s="136"/>
      <c r="F70" s="136"/>
      <c r="G70" s="135"/>
      <c r="H70" s="135"/>
      <c r="I70" s="86"/>
      <c r="J70" s="200"/>
    </row>
    <row r="71" spans="2:10" s="87" customFormat="1" ht="16.5" customHeight="1">
      <c r="B71" s="219"/>
      <c r="C71" s="134"/>
      <c r="D71" s="135"/>
      <c r="E71" s="136"/>
      <c r="F71" s="136"/>
      <c r="G71" s="135"/>
      <c r="H71" s="135"/>
      <c r="I71" s="86"/>
      <c r="J71" s="200"/>
    </row>
    <row r="72" spans="2:10" s="87" customFormat="1" ht="16.5" customHeight="1">
      <c r="B72" s="219"/>
      <c r="C72" s="134"/>
      <c r="D72" s="135"/>
      <c r="E72" s="136"/>
      <c r="F72" s="136"/>
      <c r="G72" s="135"/>
      <c r="H72" s="135"/>
      <c r="I72" s="86"/>
      <c r="J72" s="200"/>
    </row>
    <row r="73" spans="2:10" s="87" customFormat="1" ht="16.5" customHeight="1">
      <c r="B73" s="219"/>
      <c r="C73" s="134"/>
      <c r="D73" s="135"/>
      <c r="E73" s="136"/>
      <c r="F73" s="136"/>
      <c r="G73" s="135"/>
      <c r="H73" s="135"/>
      <c r="I73" s="86"/>
      <c r="J73" s="200"/>
    </row>
    <row r="74" spans="2:10" s="87" customFormat="1" ht="16.5" customHeight="1">
      <c r="B74" s="219"/>
      <c r="C74" s="134"/>
      <c r="D74" s="135"/>
      <c r="E74" s="136"/>
      <c r="F74" s="136"/>
      <c r="G74" s="135"/>
      <c r="H74" s="135"/>
      <c r="I74" s="86"/>
      <c r="J74" s="200"/>
    </row>
    <row r="75" spans="2:10" s="87" customFormat="1" ht="16.5" customHeight="1">
      <c r="B75" s="219"/>
      <c r="C75" s="134"/>
      <c r="D75" s="135"/>
      <c r="E75" s="136"/>
      <c r="F75" s="136"/>
      <c r="G75" s="135"/>
      <c r="H75" s="135"/>
      <c r="I75" s="86"/>
      <c r="J75" s="200"/>
    </row>
    <row r="76" spans="2:10" s="87" customFormat="1" ht="16.5" customHeight="1">
      <c r="B76" s="221"/>
      <c r="C76" s="134"/>
      <c r="D76" s="135"/>
      <c r="E76" s="136"/>
      <c r="F76" s="136"/>
      <c r="G76" s="135"/>
      <c r="H76" s="135"/>
      <c r="I76" s="86"/>
      <c r="J76" s="200"/>
    </row>
    <row r="77" spans="2:10" s="87" customFormat="1" ht="16.5" customHeight="1">
      <c r="B77" s="133"/>
      <c r="C77" s="134"/>
      <c r="D77" s="135"/>
      <c r="E77" s="136"/>
      <c r="F77" s="136"/>
      <c r="G77" s="135"/>
      <c r="H77" s="135"/>
      <c r="I77" s="86"/>
      <c r="J77" s="200"/>
    </row>
    <row r="78" spans="2:10" s="87" customFormat="1" ht="16.5" customHeight="1">
      <c r="B78" s="133"/>
      <c r="C78" s="134"/>
      <c r="D78" s="135"/>
      <c r="E78" s="136"/>
      <c r="F78" s="136"/>
      <c r="G78" s="135"/>
      <c r="H78" s="135"/>
      <c r="I78" s="86"/>
      <c r="J78" s="200"/>
    </row>
    <row r="79" spans="2:10" s="87" customFormat="1" ht="16.5" customHeight="1">
      <c r="B79" s="133"/>
      <c r="C79" s="134"/>
      <c r="D79" s="135"/>
      <c r="E79" s="136"/>
      <c r="F79" s="136"/>
      <c r="G79" s="135"/>
      <c r="H79" s="135"/>
      <c r="I79" s="86"/>
      <c r="J79" s="200"/>
    </row>
    <row r="80" spans="2:10" s="87" customFormat="1" ht="16.5" customHeight="1">
      <c r="B80" s="133"/>
      <c r="C80" s="134"/>
      <c r="D80" s="135"/>
      <c r="E80" s="136"/>
      <c r="F80" s="136"/>
      <c r="G80" s="135"/>
      <c r="H80" s="135"/>
      <c r="I80" s="86"/>
      <c r="J80" s="200"/>
    </row>
    <row r="81" spans="2:10" s="87" customFormat="1" ht="16.5" customHeight="1">
      <c r="B81" s="133"/>
      <c r="C81" s="134"/>
      <c r="D81" s="135"/>
      <c r="E81" s="136"/>
      <c r="F81" s="136"/>
      <c r="G81" s="135"/>
      <c r="H81" s="135"/>
      <c r="I81" s="86"/>
      <c r="J81" s="200"/>
    </row>
    <row r="82" spans="2:10" s="87" customFormat="1" ht="16.5" customHeight="1">
      <c r="B82" s="133"/>
      <c r="C82" s="134"/>
      <c r="D82" s="135"/>
      <c r="E82" s="136"/>
      <c r="F82" s="136"/>
      <c r="G82" s="135"/>
      <c r="H82" s="135"/>
      <c r="I82" s="86"/>
      <c r="J82" s="200"/>
    </row>
    <row r="83" spans="2:10" s="87" customFormat="1" ht="16.5" customHeight="1">
      <c r="B83" s="133"/>
      <c r="C83" s="134"/>
      <c r="D83" s="135"/>
      <c r="E83" s="136"/>
      <c r="F83" s="136"/>
      <c r="G83" s="135"/>
      <c r="H83" s="135"/>
      <c r="I83" s="86"/>
      <c r="J83" s="200"/>
    </row>
    <row r="84" spans="2:10" s="87" customFormat="1" ht="16.5" customHeight="1">
      <c r="B84" s="133"/>
      <c r="C84" s="134"/>
      <c r="D84" s="135"/>
      <c r="E84" s="136"/>
      <c r="F84" s="136"/>
      <c r="G84" s="135"/>
      <c r="H84" s="135"/>
      <c r="I84" s="86"/>
      <c r="J84" s="200"/>
    </row>
    <row r="85" spans="2:10" s="87" customFormat="1" ht="16.5" customHeight="1">
      <c r="B85" s="133"/>
      <c r="C85" s="134"/>
      <c r="D85" s="135"/>
      <c r="E85" s="136"/>
      <c r="F85" s="136"/>
      <c r="G85" s="135"/>
      <c r="H85" s="135"/>
      <c r="I85" s="86"/>
      <c r="J85" s="200"/>
    </row>
    <row r="86" spans="2:10" s="87" customFormat="1" ht="16.5" customHeight="1">
      <c r="B86" s="133"/>
      <c r="C86" s="134"/>
      <c r="D86" s="135"/>
      <c r="E86" s="136"/>
      <c r="F86" s="136"/>
      <c r="G86" s="135"/>
      <c r="H86" s="135"/>
      <c r="I86" s="86"/>
      <c r="J86" s="200"/>
    </row>
    <row r="87" spans="2:10" s="87" customFormat="1" ht="16.5" customHeight="1">
      <c r="B87" s="133"/>
      <c r="C87" s="134"/>
      <c r="D87" s="135"/>
      <c r="E87" s="136"/>
      <c r="F87" s="136"/>
      <c r="G87" s="135"/>
      <c r="H87" s="135"/>
      <c r="I87" s="86"/>
      <c r="J87" s="200"/>
    </row>
    <row r="88" spans="2:10" s="87" customFormat="1" ht="16.5" customHeight="1">
      <c r="B88" s="133"/>
      <c r="C88" s="134"/>
      <c r="D88" s="135"/>
      <c r="E88" s="136"/>
      <c r="F88" s="136"/>
      <c r="G88" s="135"/>
      <c r="H88" s="135"/>
      <c r="I88" s="86"/>
      <c r="J88" s="200"/>
    </row>
    <row r="89" spans="2:10" s="87" customFormat="1" ht="16.5" customHeight="1">
      <c r="B89" s="133"/>
      <c r="C89" s="134"/>
      <c r="D89" s="135"/>
      <c r="E89" s="136"/>
      <c r="F89" s="136"/>
      <c r="G89" s="135"/>
      <c r="H89" s="135"/>
      <c r="I89" s="86"/>
      <c r="J89" s="200"/>
    </row>
    <row r="90" spans="2:10" s="87" customFormat="1" ht="16.5" customHeight="1">
      <c r="B90" s="133"/>
      <c r="C90" s="134"/>
      <c r="D90" s="135"/>
      <c r="E90" s="136"/>
      <c r="F90" s="136"/>
      <c r="G90" s="135"/>
      <c r="H90" s="135"/>
      <c r="I90" s="86"/>
      <c r="J90" s="200"/>
    </row>
    <row r="91" spans="2:10" s="87" customFormat="1" ht="16.5" customHeight="1">
      <c r="B91" s="133"/>
      <c r="C91" s="134"/>
      <c r="D91" s="77"/>
      <c r="E91" s="77"/>
      <c r="F91" s="77"/>
      <c r="G91" s="77"/>
      <c r="H91" s="77"/>
      <c r="I91" s="86"/>
      <c r="J91" s="200"/>
    </row>
    <row r="92" spans="2:10" s="87" customFormat="1" ht="16.5" customHeight="1">
      <c r="B92" s="133"/>
      <c r="C92" s="134"/>
      <c r="D92" s="77"/>
      <c r="E92" s="77"/>
      <c r="F92" s="77"/>
      <c r="G92" s="77"/>
      <c r="H92" s="77"/>
      <c r="I92" s="86"/>
      <c r="J92" s="200"/>
    </row>
    <row r="93" spans="2:10" s="87" customFormat="1" ht="16.5" customHeight="1">
      <c r="B93" s="133"/>
      <c r="C93" s="134"/>
      <c r="D93" s="77"/>
      <c r="E93" s="77"/>
      <c r="F93" s="77"/>
      <c r="G93" s="77"/>
      <c r="H93" s="77"/>
      <c r="I93" s="86"/>
      <c r="J93" s="200"/>
    </row>
    <row r="94" spans="2:10" s="87" customFormat="1" ht="16.5" customHeight="1">
      <c r="B94" s="133"/>
      <c r="C94" s="134"/>
      <c r="D94" s="77"/>
      <c r="E94" s="77"/>
      <c r="F94" s="77"/>
      <c r="G94" s="77"/>
      <c r="H94" s="77"/>
      <c r="I94" s="86"/>
      <c r="J94" s="200"/>
    </row>
    <row r="95" spans="2:10" s="87" customFormat="1" ht="16.5" customHeight="1">
      <c r="B95" s="133"/>
      <c r="C95" s="134"/>
      <c r="D95" s="77"/>
      <c r="E95" s="77"/>
      <c r="F95" s="77"/>
      <c r="G95" s="77"/>
      <c r="H95" s="77"/>
      <c r="I95" s="86"/>
      <c r="J95" s="200"/>
    </row>
    <row r="96" spans="2:10" s="87" customFormat="1" ht="16.5" customHeight="1">
      <c r="B96" s="133"/>
      <c r="C96" s="134"/>
      <c r="D96" s="77"/>
      <c r="E96" s="77"/>
      <c r="F96" s="77"/>
      <c r="G96" s="77"/>
      <c r="H96" s="77"/>
      <c r="I96" s="86"/>
      <c r="J96" s="200"/>
    </row>
    <row r="97" spans="2:10" s="87" customFormat="1" ht="16.5" customHeight="1">
      <c r="B97" s="133"/>
      <c r="C97" s="134"/>
      <c r="D97" s="77"/>
      <c r="E97" s="77"/>
      <c r="F97" s="77"/>
      <c r="G97" s="77"/>
      <c r="H97" s="77"/>
      <c r="I97" s="86"/>
      <c r="J97" s="200"/>
    </row>
    <row r="98" spans="2:10" s="87" customFormat="1" ht="16.5" customHeight="1">
      <c r="B98" s="133"/>
      <c r="C98" s="134"/>
      <c r="D98" s="77"/>
      <c r="E98" s="77"/>
      <c r="F98" s="77"/>
      <c r="G98" s="77"/>
      <c r="H98" s="77"/>
      <c r="I98" s="86"/>
      <c r="J98" s="200"/>
    </row>
    <row r="99" spans="2:10" s="87" customFormat="1" ht="16.5" customHeight="1">
      <c r="B99" s="133"/>
      <c r="C99" s="134"/>
      <c r="D99" s="77"/>
      <c r="E99" s="77"/>
      <c r="F99" s="77"/>
      <c r="G99" s="77"/>
      <c r="H99" s="77"/>
      <c r="I99" s="86"/>
      <c r="J99" s="200"/>
    </row>
    <row r="100" spans="2:10" s="87" customFormat="1" ht="16.5" customHeight="1">
      <c r="B100" s="133"/>
      <c r="C100" s="134"/>
      <c r="D100" s="77"/>
      <c r="E100" s="77"/>
      <c r="F100" s="77"/>
      <c r="G100" s="77"/>
      <c r="H100" s="77"/>
      <c r="I100" s="86"/>
      <c r="J100" s="200"/>
    </row>
    <row r="101" spans="2:10" s="87" customFormat="1" ht="16.5" customHeight="1">
      <c r="B101" s="133"/>
      <c r="C101" s="134"/>
      <c r="D101" s="77"/>
      <c r="E101" s="77"/>
      <c r="F101" s="77"/>
      <c r="G101" s="77"/>
      <c r="H101" s="77"/>
      <c r="I101" s="86"/>
      <c r="J101" s="200"/>
    </row>
    <row r="102" spans="2:10" s="87" customFormat="1" ht="16.5" customHeight="1">
      <c r="B102" s="133"/>
      <c r="C102" s="134"/>
      <c r="D102" s="77"/>
      <c r="E102" s="77"/>
      <c r="F102" s="77"/>
      <c r="G102" s="77"/>
      <c r="H102" s="77"/>
      <c r="I102" s="86"/>
      <c r="J102" s="200"/>
    </row>
    <row r="103" spans="2:10" s="87" customFormat="1" ht="16.5" customHeight="1">
      <c r="B103" s="133"/>
      <c r="C103" s="134"/>
      <c r="D103" s="77"/>
      <c r="E103" s="77"/>
      <c r="F103" s="77"/>
      <c r="G103" s="77"/>
      <c r="H103" s="77"/>
      <c r="I103" s="86"/>
      <c r="J103" s="200"/>
    </row>
    <row r="104" spans="2:10" s="87" customFormat="1" ht="16.5" customHeight="1">
      <c r="B104" s="133"/>
      <c r="C104" s="88"/>
      <c r="D104" s="77"/>
      <c r="E104" s="77"/>
      <c r="F104" s="77"/>
      <c r="G104" s="77"/>
      <c r="H104" s="77"/>
      <c r="I104" s="86"/>
      <c r="J104" s="200"/>
    </row>
    <row r="105" spans="2:10" s="87" customFormat="1" ht="16.5" customHeight="1">
      <c r="B105" s="133"/>
      <c r="C105" s="88"/>
      <c r="D105" s="77"/>
      <c r="E105" s="77"/>
      <c r="F105" s="77"/>
      <c r="G105" s="77"/>
      <c r="H105" s="77"/>
      <c r="I105" s="86"/>
      <c r="J105" s="200"/>
    </row>
    <row r="106" spans="2:10" s="87" customFormat="1" ht="16.5" customHeight="1">
      <c r="B106" s="133"/>
      <c r="C106" s="88"/>
      <c r="D106" s="77"/>
      <c r="E106" s="77"/>
      <c r="F106" s="77"/>
      <c r="G106" s="77"/>
      <c r="H106" s="77"/>
      <c r="I106" s="86"/>
      <c r="J106" s="200"/>
    </row>
    <row r="107" spans="2:10" s="87" customFormat="1" ht="16.5" customHeight="1">
      <c r="B107" s="133"/>
      <c r="C107" s="88"/>
      <c r="D107" s="77"/>
      <c r="E107" s="77"/>
      <c r="F107" s="77"/>
      <c r="G107" s="77"/>
      <c r="H107" s="77"/>
      <c r="I107" s="86"/>
      <c r="J107" s="200"/>
    </row>
    <row r="108" spans="2:10" s="87" customFormat="1" ht="16.5" customHeight="1">
      <c r="B108" s="133"/>
      <c r="C108" s="88"/>
      <c r="D108" s="77"/>
      <c r="E108" s="77"/>
      <c r="F108" s="77"/>
      <c r="G108" s="77"/>
      <c r="H108" s="77"/>
      <c r="I108" s="86"/>
      <c r="J108" s="200"/>
    </row>
    <row r="109" spans="2:10" s="87" customFormat="1" ht="16.5" customHeight="1">
      <c r="B109" s="133"/>
      <c r="C109" s="88"/>
      <c r="D109" s="77"/>
      <c r="E109" s="77"/>
      <c r="F109" s="77"/>
      <c r="G109" s="77"/>
      <c r="H109" s="77"/>
      <c r="I109" s="86"/>
      <c r="J109" s="200"/>
    </row>
    <row r="110" spans="2:10" s="87" customFormat="1" ht="16.5" customHeight="1">
      <c r="B110" s="133"/>
      <c r="C110" s="88"/>
      <c r="D110" s="77"/>
      <c r="E110" s="77"/>
      <c r="F110" s="77"/>
      <c r="G110" s="77"/>
      <c r="H110" s="77"/>
      <c r="I110" s="86"/>
      <c r="J110" s="200"/>
    </row>
    <row r="111" spans="2:10" s="87" customFormat="1" ht="16.5" customHeight="1">
      <c r="B111" s="133"/>
      <c r="C111" s="88"/>
      <c r="D111" s="77"/>
      <c r="E111" s="77"/>
      <c r="F111" s="77"/>
      <c r="G111" s="77"/>
      <c r="H111" s="77"/>
      <c r="I111" s="86"/>
      <c r="J111" s="200"/>
    </row>
    <row r="112" spans="2:10" s="87" customFormat="1" ht="16.5" customHeight="1">
      <c r="B112" s="133"/>
      <c r="C112" s="88"/>
      <c r="D112" s="77"/>
      <c r="E112" s="77"/>
      <c r="F112" s="77"/>
      <c r="G112" s="77"/>
      <c r="H112" s="77"/>
      <c r="I112" s="86"/>
      <c r="J112" s="200"/>
    </row>
    <row r="113" spans="2:10" s="87" customFormat="1" ht="16.5" customHeight="1">
      <c r="B113" s="133"/>
      <c r="C113" s="88"/>
      <c r="D113" s="77"/>
      <c r="E113" s="77"/>
      <c r="F113" s="77"/>
      <c r="G113" s="77"/>
      <c r="H113" s="77"/>
      <c r="I113" s="86"/>
      <c r="J113" s="200"/>
    </row>
    <row r="114" spans="2:10" s="87" customFormat="1" ht="16.5" customHeight="1">
      <c r="B114" s="133"/>
      <c r="C114" s="88"/>
      <c r="D114" s="77"/>
      <c r="E114" s="77"/>
      <c r="F114" s="77"/>
      <c r="G114" s="77"/>
      <c r="H114" s="77"/>
      <c r="I114" s="86"/>
      <c r="J114" s="200"/>
    </row>
    <row r="115" spans="2:10" s="87" customFormat="1" ht="16.5" customHeight="1">
      <c r="B115" s="133"/>
      <c r="C115" s="88"/>
      <c r="D115" s="77"/>
      <c r="E115" s="77"/>
      <c r="F115" s="77"/>
      <c r="G115" s="77"/>
      <c r="H115" s="77"/>
      <c r="I115" s="86"/>
      <c r="J115" s="200"/>
    </row>
    <row r="116" spans="2:10" s="87" customFormat="1" ht="16.5" customHeight="1">
      <c r="B116" s="133"/>
      <c r="C116" s="88"/>
      <c r="D116" s="77"/>
      <c r="E116" s="77"/>
      <c r="F116" s="77"/>
      <c r="G116" s="77"/>
      <c r="H116" s="77"/>
      <c r="I116" s="86"/>
      <c r="J116" s="200"/>
    </row>
    <row r="117" spans="2:10" s="87" customFormat="1" ht="16.5" customHeight="1">
      <c r="B117" s="133"/>
      <c r="C117" s="88"/>
      <c r="D117" s="77"/>
      <c r="E117" s="77"/>
      <c r="F117" s="77"/>
      <c r="G117" s="77"/>
      <c r="H117" s="77"/>
      <c r="I117" s="86"/>
      <c r="J117" s="200"/>
    </row>
    <row r="118" spans="2:10" s="87" customFormat="1" ht="16.5" customHeight="1">
      <c r="B118" s="133"/>
      <c r="C118" s="88"/>
      <c r="D118" s="77"/>
      <c r="E118" s="77"/>
      <c r="F118" s="77"/>
      <c r="G118" s="77"/>
      <c r="H118" s="77"/>
      <c r="I118" s="86"/>
      <c r="J118" s="200"/>
    </row>
    <row r="119" spans="2:10" s="87" customFormat="1" ht="16.5" customHeight="1">
      <c r="B119" s="133"/>
      <c r="C119" s="88"/>
      <c r="D119" s="77"/>
      <c r="E119" s="77"/>
      <c r="F119" s="77"/>
      <c r="G119" s="77"/>
      <c r="H119" s="77"/>
      <c r="I119" s="86"/>
      <c r="J119" s="200"/>
    </row>
    <row r="120" spans="2:10" s="87" customFormat="1" ht="16.5" customHeight="1">
      <c r="B120" s="133"/>
      <c r="C120" s="88"/>
      <c r="D120" s="77"/>
      <c r="E120" s="77"/>
      <c r="F120" s="77"/>
      <c r="G120" s="77"/>
      <c r="H120" s="77"/>
      <c r="I120" s="86"/>
      <c r="J120" s="200"/>
    </row>
    <row r="121" spans="2:10" s="87" customFormat="1" ht="16.5" customHeight="1">
      <c r="B121" s="133"/>
      <c r="C121" s="88"/>
      <c r="D121" s="77"/>
      <c r="E121" s="77"/>
      <c r="F121" s="77"/>
      <c r="G121" s="77"/>
      <c r="H121" s="77"/>
      <c r="I121" s="86"/>
      <c r="J121" s="200"/>
    </row>
    <row r="122" spans="2:10" s="87" customFormat="1" ht="16.5" customHeight="1">
      <c r="B122" s="133"/>
      <c r="C122" s="88"/>
      <c r="D122" s="77"/>
      <c r="E122" s="77"/>
      <c r="F122" s="77"/>
      <c r="G122" s="77"/>
      <c r="H122" s="77"/>
      <c r="I122" s="86"/>
      <c r="J122" s="200"/>
    </row>
    <row r="123" spans="2:10" s="87" customFormat="1" ht="16.5" customHeight="1">
      <c r="B123" s="133"/>
      <c r="C123" s="88"/>
      <c r="D123" s="77"/>
      <c r="E123" s="77"/>
      <c r="F123" s="77"/>
      <c r="G123" s="77"/>
      <c r="H123" s="77"/>
      <c r="I123" s="86"/>
      <c r="J123" s="200"/>
    </row>
    <row r="124" spans="2:10" s="87" customFormat="1" ht="16.5" customHeight="1">
      <c r="B124" s="133"/>
      <c r="C124" s="88"/>
      <c r="D124" s="77"/>
      <c r="E124" s="77"/>
      <c r="F124" s="77"/>
      <c r="G124" s="77"/>
      <c r="H124" s="77"/>
      <c r="I124" s="86"/>
      <c r="J124" s="200"/>
    </row>
    <row r="125" spans="2:10" s="87" customFormat="1" ht="16.5" customHeight="1">
      <c r="B125" s="133"/>
      <c r="C125" s="88"/>
      <c r="D125" s="77"/>
      <c r="E125" s="77"/>
      <c r="F125" s="77"/>
      <c r="G125" s="77"/>
      <c r="H125" s="77"/>
      <c r="I125" s="86"/>
      <c r="J125" s="200"/>
    </row>
    <row r="126" spans="2:10" s="87" customFormat="1" ht="16.5" customHeight="1">
      <c r="B126" s="133"/>
      <c r="C126" s="88"/>
      <c r="D126" s="77"/>
      <c r="E126" s="77"/>
      <c r="F126" s="77"/>
      <c r="G126" s="77"/>
      <c r="H126" s="77"/>
      <c r="I126" s="86"/>
      <c r="J126" s="200"/>
    </row>
    <row r="127" spans="2:10" s="87" customFormat="1" ht="16.5" customHeight="1">
      <c r="B127" s="133"/>
      <c r="C127" s="88"/>
      <c r="D127" s="77"/>
      <c r="E127" s="77"/>
      <c r="F127" s="77"/>
      <c r="G127" s="77"/>
      <c r="H127" s="77"/>
      <c r="I127" s="86"/>
      <c r="J127" s="200"/>
    </row>
    <row r="128" spans="2:10" s="87" customFormat="1" ht="16.5" customHeight="1">
      <c r="B128" s="133"/>
      <c r="C128" s="88"/>
      <c r="D128" s="77"/>
      <c r="E128" s="77"/>
      <c r="F128" s="77"/>
      <c r="G128" s="77"/>
      <c r="H128" s="77"/>
      <c r="I128" s="86"/>
      <c r="J128" s="200"/>
    </row>
    <row r="129" spans="2:10" s="87" customFormat="1" ht="16.5" customHeight="1">
      <c r="B129" s="133"/>
      <c r="C129" s="88"/>
      <c r="D129" s="77"/>
      <c r="E129" s="77"/>
      <c r="F129" s="77"/>
      <c r="G129" s="77"/>
      <c r="H129" s="77"/>
      <c r="I129" s="86"/>
      <c r="J129" s="200"/>
    </row>
    <row r="130" spans="2:10" s="87" customFormat="1" ht="16.5" customHeight="1">
      <c r="B130" s="133"/>
      <c r="C130" s="88"/>
      <c r="D130" s="77"/>
      <c r="E130" s="77"/>
      <c r="F130" s="77"/>
      <c r="G130" s="77"/>
      <c r="H130" s="77"/>
      <c r="I130" s="86"/>
      <c r="J130" s="200"/>
    </row>
    <row r="131" spans="2:10" s="87" customFormat="1" ht="16.5" customHeight="1">
      <c r="B131" s="133"/>
      <c r="C131" s="77"/>
      <c r="D131" s="77"/>
      <c r="E131" s="77"/>
      <c r="F131" s="77"/>
      <c r="G131" s="77"/>
      <c r="H131" s="77"/>
      <c r="I131" s="86"/>
      <c r="J131" s="200"/>
    </row>
    <row r="132" spans="2:10" s="87" customFormat="1" ht="16.5" customHeight="1">
      <c r="B132" s="133"/>
      <c r="C132" s="77"/>
      <c r="D132" s="77"/>
      <c r="E132" s="77"/>
      <c r="F132" s="77"/>
      <c r="G132" s="77"/>
      <c r="H132" s="77"/>
      <c r="I132" s="86"/>
      <c r="J132" s="200"/>
    </row>
    <row r="133" spans="2:10" s="87" customFormat="1" ht="16.5" customHeight="1">
      <c r="B133" s="133"/>
      <c r="C133" s="77"/>
      <c r="D133" s="77"/>
      <c r="E133" s="77"/>
      <c r="F133" s="77"/>
      <c r="G133" s="77"/>
      <c r="H133" s="77"/>
      <c r="I133" s="86"/>
      <c r="J133" s="200"/>
    </row>
    <row r="134" spans="2:10" s="87" customFormat="1" ht="16.5" customHeight="1">
      <c r="B134" s="133"/>
      <c r="C134" s="77"/>
      <c r="D134" s="77"/>
      <c r="E134" s="77"/>
      <c r="F134" s="77"/>
      <c r="G134" s="77"/>
      <c r="H134" s="77"/>
      <c r="I134" s="86"/>
      <c r="J134" s="200"/>
    </row>
    <row r="135" spans="2:10" s="87" customFormat="1" ht="16.5" customHeight="1">
      <c r="B135" s="133"/>
      <c r="C135" s="77"/>
      <c r="D135" s="77"/>
      <c r="E135" s="77"/>
      <c r="F135" s="77"/>
      <c r="G135" s="77"/>
      <c r="H135" s="77"/>
      <c r="I135" s="86"/>
      <c r="J135" s="200"/>
    </row>
    <row r="136" spans="2:10" s="87" customFormat="1" ht="16.5" customHeight="1">
      <c r="B136" s="133"/>
      <c r="C136" s="77"/>
      <c r="D136" s="77"/>
      <c r="E136" s="77"/>
      <c r="F136" s="77"/>
      <c r="G136" s="77"/>
      <c r="H136" s="77"/>
      <c r="I136" s="86"/>
      <c r="J136" s="200"/>
    </row>
    <row r="137" spans="2:10" s="87" customFormat="1" ht="16.5" customHeight="1">
      <c r="B137" s="133"/>
      <c r="C137" s="77"/>
      <c r="D137" s="77"/>
      <c r="E137" s="77"/>
      <c r="F137" s="77"/>
      <c r="G137" s="77"/>
      <c r="H137" s="77"/>
      <c r="I137" s="86"/>
      <c r="J137" s="200"/>
    </row>
    <row r="138" spans="2:10" s="87" customFormat="1" ht="16.5" customHeight="1">
      <c r="B138" s="133"/>
      <c r="C138" s="77"/>
      <c r="D138" s="77"/>
      <c r="E138" s="77"/>
      <c r="F138" s="77"/>
      <c r="G138" s="77"/>
      <c r="H138" s="77"/>
      <c r="I138" s="86"/>
      <c r="J138" s="200"/>
    </row>
    <row r="139" spans="2:10" s="87" customFormat="1" ht="16.5" customHeight="1">
      <c r="B139" s="133"/>
      <c r="C139" s="77"/>
      <c r="D139" s="77"/>
      <c r="E139" s="77"/>
      <c r="F139" s="77"/>
      <c r="G139" s="77"/>
      <c r="H139" s="77"/>
      <c r="I139" s="86"/>
      <c r="J139" s="200"/>
    </row>
    <row r="140" spans="2:10" s="87" customFormat="1" ht="16.5" customHeight="1">
      <c r="B140" s="133"/>
      <c r="C140" s="77"/>
      <c r="D140" s="77"/>
      <c r="E140" s="77"/>
      <c r="F140" s="77"/>
      <c r="G140" s="77"/>
      <c r="H140" s="77"/>
      <c r="I140" s="86"/>
      <c r="J140" s="200"/>
    </row>
    <row r="141" spans="2:10" s="87" customFormat="1" ht="16.5" customHeight="1">
      <c r="B141" s="133"/>
      <c r="C141" s="77"/>
      <c r="D141" s="77"/>
      <c r="E141" s="77"/>
      <c r="F141" s="77"/>
      <c r="G141" s="77"/>
      <c r="H141" s="77"/>
      <c r="I141" s="86"/>
      <c r="J141" s="200"/>
    </row>
    <row r="142" spans="2:10" s="87" customFormat="1" ht="16.5" customHeight="1">
      <c r="B142" s="133"/>
      <c r="C142" s="77"/>
      <c r="D142" s="77"/>
      <c r="E142" s="77"/>
      <c r="F142" s="77"/>
      <c r="G142" s="77"/>
      <c r="H142" s="77"/>
      <c r="I142" s="86"/>
      <c r="J142" s="200"/>
    </row>
    <row r="143" spans="2:10" s="87" customFormat="1" ht="16.5" customHeight="1">
      <c r="B143" s="133"/>
      <c r="C143" s="77"/>
      <c r="D143" s="77"/>
      <c r="E143" s="77"/>
      <c r="F143" s="77"/>
      <c r="G143" s="77"/>
      <c r="H143" s="77"/>
      <c r="I143" s="86"/>
      <c r="J143" s="200"/>
    </row>
    <row r="144" spans="2:10" s="87" customFormat="1" ht="16.5" customHeight="1">
      <c r="B144" s="133"/>
      <c r="C144" s="77"/>
      <c r="D144" s="77"/>
      <c r="E144" s="77"/>
      <c r="F144" s="77"/>
      <c r="G144" s="77"/>
      <c r="H144" s="77"/>
      <c r="I144" s="86"/>
      <c r="J144" s="200"/>
    </row>
    <row r="145" spans="2:10" s="87" customFormat="1" ht="16.5" customHeight="1">
      <c r="B145" s="133"/>
      <c r="C145" s="77"/>
      <c r="D145" s="77"/>
      <c r="E145" s="77"/>
      <c r="F145" s="77"/>
      <c r="G145" s="77"/>
      <c r="H145" s="77"/>
      <c r="I145" s="86"/>
      <c r="J145" s="200"/>
    </row>
    <row r="146" spans="2:10" s="87" customFormat="1" ht="16.5" customHeight="1">
      <c r="B146" s="133"/>
      <c r="C146" s="77"/>
      <c r="D146" s="77"/>
      <c r="E146" s="77"/>
      <c r="F146" s="77"/>
      <c r="G146" s="77"/>
      <c r="H146" s="77"/>
      <c r="I146" s="86"/>
      <c r="J146" s="200"/>
    </row>
    <row r="147" spans="2:10" s="87" customFormat="1" ht="16.5" customHeight="1">
      <c r="B147" s="133"/>
      <c r="C147" s="77"/>
      <c r="D147" s="77"/>
      <c r="E147" s="77"/>
      <c r="F147" s="77"/>
      <c r="G147" s="77"/>
      <c r="H147" s="77"/>
      <c r="I147" s="86"/>
      <c r="J147" s="200"/>
    </row>
    <row r="148" spans="2:10" s="87" customFormat="1" ht="16.5" customHeight="1">
      <c r="B148" s="133"/>
      <c r="C148" s="77"/>
      <c r="D148" s="77"/>
      <c r="E148" s="77"/>
      <c r="F148" s="77"/>
      <c r="G148" s="77"/>
      <c r="H148" s="77"/>
      <c r="I148" s="86"/>
      <c r="J148" s="200"/>
    </row>
    <row r="149" spans="2:10" s="87" customFormat="1" ht="16.5" customHeight="1">
      <c r="B149" s="133"/>
      <c r="C149" s="77"/>
      <c r="D149" s="77"/>
      <c r="E149" s="77"/>
      <c r="F149" s="77"/>
      <c r="G149" s="77"/>
      <c r="H149" s="77"/>
      <c r="I149" s="86"/>
      <c r="J149" s="200"/>
    </row>
    <row r="150" spans="2:10" s="87" customFormat="1" ht="16.5" customHeight="1">
      <c r="B150" s="133"/>
      <c r="C150" s="77"/>
      <c r="D150" s="77"/>
      <c r="E150" s="77"/>
      <c r="F150" s="77"/>
      <c r="G150" s="77"/>
      <c r="H150" s="77"/>
      <c r="I150" s="86"/>
      <c r="J150" s="200"/>
    </row>
    <row r="151" spans="2:10" s="87" customFormat="1" ht="16.5" customHeight="1">
      <c r="B151" s="133"/>
      <c r="C151" s="77"/>
      <c r="D151" s="77"/>
      <c r="E151" s="77"/>
      <c r="F151" s="77"/>
      <c r="G151" s="77"/>
      <c r="H151" s="77"/>
      <c r="I151" s="86"/>
      <c r="J151" s="200"/>
    </row>
    <row r="152" spans="2:10" s="87" customFormat="1" ht="16.5" customHeight="1">
      <c r="B152" s="133"/>
      <c r="C152" s="77"/>
      <c r="D152" s="77"/>
      <c r="E152" s="77"/>
      <c r="F152" s="77"/>
      <c r="G152" s="77"/>
      <c r="H152" s="77"/>
      <c r="I152" s="86"/>
      <c r="J152" s="200"/>
    </row>
    <row r="153" spans="2:10" s="87" customFormat="1" ht="16.5" customHeight="1">
      <c r="B153" s="133"/>
      <c r="C153" s="77"/>
      <c r="D153" s="77"/>
      <c r="E153" s="77"/>
      <c r="F153" s="77"/>
      <c r="G153" s="77"/>
      <c r="H153" s="77"/>
      <c r="I153" s="86"/>
      <c r="J153" s="200"/>
    </row>
    <row r="154" spans="2:10" s="87" customFormat="1" ht="16.5" customHeight="1">
      <c r="B154" s="133"/>
      <c r="C154" s="77"/>
      <c r="D154" s="77"/>
      <c r="E154" s="77"/>
      <c r="F154" s="77"/>
      <c r="G154" s="77"/>
      <c r="H154" s="77"/>
      <c r="I154" s="86"/>
      <c r="J154" s="200"/>
    </row>
    <row r="155" spans="2:10" s="87" customFormat="1" ht="16.5" customHeight="1">
      <c r="B155" s="133"/>
      <c r="C155" s="77"/>
      <c r="D155" s="77"/>
      <c r="E155" s="77"/>
      <c r="F155" s="77"/>
      <c r="G155" s="77"/>
      <c r="H155" s="77"/>
      <c r="I155" s="86"/>
      <c r="J155" s="200"/>
    </row>
    <row r="156" spans="2:10" s="87" customFormat="1" ht="16.5" customHeight="1">
      <c r="B156" s="133"/>
      <c r="C156" s="77"/>
      <c r="D156" s="77"/>
      <c r="E156" s="77"/>
      <c r="F156" s="77"/>
      <c r="G156" s="77"/>
      <c r="H156" s="77"/>
      <c r="I156" s="86"/>
      <c r="J156" s="200"/>
    </row>
    <row r="157" spans="2:10" s="87" customFormat="1" ht="16.5" customHeight="1">
      <c r="B157" s="133"/>
      <c r="C157" s="77"/>
      <c r="D157" s="77"/>
      <c r="E157" s="77"/>
      <c r="F157" s="77"/>
      <c r="G157" s="77"/>
      <c r="H157" s="77"/>
      <c r="I157" s="86"/>
      <c r="J157" s="200"/>
    </row>
    <row r="158" spans="2:10" s="87" customFormat="1" ht="16.5" customHeight="1">
      <c r="B158" s="133"/>
      <c r="C158" s="77"/>
      <c r="D158" s="77"/>
      <c r="E158" s="77"/>
      <c r="F158" s="77"/>
      <c r="G158" s="77"/>
      <c r="H158" s="77"/>
      <c r="I158" s="86"/>
      <c r="J158" s="200"/>
    </row>
    <row r="159" spans="2:10" s="87" customFormat="1" ht="16.5" customHeight="1">
      <c r="B159" s="133"/>
      <c r="C159" s="77"/>
      <c r="D159" s="77"/>
      <c r="E159" s="77"/>
      <c r="F159" s="77"/>
      <c r="G159" s="77"/>
      <c r="H159" s="77"/>
      <c r="I159" s="86"/>
      <c r="J159" s="200"/>
    </row>
    <row r="160" spans="2:10" s="87" customFormat="1" ht="16.5" customHeight="1">
      <c r="B160" s="133"/>
      <c r="C160" s="77"/>
      <c r="D160" s="77"/>
      <c r="E160" s="77"/>
      <c r="F160" s="77"/>
      <c r="G160" s="77"/>
      <c r="H160" s="77"/>
      <c r="I160" s="86"/>
      <c r="J160" s="200"/>
    </row>
    <row r="161" spans="2:10" s="87" customFormat="1" ht="16.5" customHeight="1">
      <c r="B161" s="133"/>
      <c r="C161" s="77"/>
      <c r="D161" s="77"/>
      <c r="E161" s="77"/>
      <c r="F161" s="77"/>
      <c r="G161" s="77"/>
      <c r="H161" s="77"/>
      <c r="I161" s="86"/>
      <c r="J161" s="200"/>
    </row>
    <row r="162" spans="2:10" s="87" customFormat="1" ht="16.5" customHeight="1">
      <c r="B162" s="133"/>
      <c r="C162" s="77"/>
      <c r="D162" s="77"/>
      <c r="E162" s="77"/>
      <c r="F162" s="77"/>
      <c r="G162" s="77"/>
      <c r="H162" s="77"/>
      <c r="I162" s="86"/>
      <c r="J162" s="200"/>
    </row>
    <row r="163" spans="2:10" s="87" customFormat="1" ht="16.5" customHeight="1">
      <c r="B163" s="133"/>
      <c r="C163" s="77"/>
      <c r="D163" s="77"/>
      <c r="E163" s="77"/>
      <c r="F163" s="77"/>
      <c r="G163" s="77"/>
      <c r="H163" s="77"/>
      <c r="I163" s="86"/>
      <c r="J163" s="200"/>
    </row>
    <row r="164" spans="2:10" s="87" customFormat="1" ht="16.5" customHeight="1">
      <c r="B164" s="133"/>
      <c r="C164" s="77"/>
      <c r="D164" s="77"/>
      <c r="E164" s="77"/>
      <c r="F164" s="77"/>
      <c r="G164" s="77"/>
      <c r="H164" s="77"/>
      <c r="I164" s="86"/>
      <c r="J164" s="200"/>
    </row>
    <row r="165" spans="2:10" s="87" customFormat="1" ht="16.5" customHeight="1">
      <c r="B165" s="133"/>
      <c r="C165" s="77"/>
      <c r="D165" s="77"/>
      <c r="E165" s="77"/>
      <c r="F165" s="77"/>
      <c r="G165" s="77"/>
      <c r="H165" s="77"/>
      <c r="I165" s="86"/>
      <c r="J165" s="200"/>
    </row>
    <row r="166" spans="2:10" s="87" customFormat="1" ht="16.5" customHeight="1">
      <c r="B166" s="133"/>
      <c r="C166" s="77"/>
      <c r="D166" s="77"/>
      <c r="E166" s="77"/>
      <c r="F166" s="77"/>
      <c r="G166" s="77"/>
      <c r="H166" s="77"/>
      <c r="I166" s="86"/>
      <c r="J166" s="200"/>
    </row>
    <row r="167" spans="2:10" s="87" customFormat="1" ht="16.5" customHeight="1">
      <c r="B167" s="133"/>
      <c r="C167" s="77"/>
      <c r="D167" s="77"/>
      <c r="E167" s="77"/>
      <c r="F167" s="77"/>
      <c r="G167" s="77"/>
      <c r="H167" s="77"/>
      <c r="I167" s="86"/>
      <c r="J167" s="200"/>
    </row>
    <row r="168" spans="2:10" s="87" customFormat="1" ht="16.5" customHeight="1">
      <c r="B168" s="133"/>
      <c r="C168" s="77"/>
      <c r="D168" s="77"/>
      <c r="E168" s="77"/>
      <c r="F168" s="77"/>
      <c r="G168" s="77"/>
      <c r="H168" s="77"/>
      <c r="I168" s="86"/>
      <c r="J168" s="200"/>
    </row>
    <row r="169" spans="2:10" s="87" customFormat="1" ht="16.5" customHeight="1">
      <c r="B169" s="133"/>
      <c r="C169" s="77"/>
      <c r="D169" s="77"/>
      <c r="E169" s="77"/>
      <c r="F169" s="77"/>
      <c r="G169" s="77"/>
      <c r="H169" s="77"/>
      <c r="I169" s="86"/>
      <c r="J169" s="200"/>
    </row>
    <row r="170" spans="2:10" s="87" customFormat="1" ht="16.5" customHeight="1">
      <c r="B170" s="133"/>
      <c r="C170" s="77"/>
      <c r="D170" s="77"/>
      <c r="E170" s="77"/>
      <c r="F170" s="77"/>
      <c r="G170" s="77"/>
      <c r="H170" s="77"/>
      <c r="I170" s="86"/>
      <c r="J170" s="200"/>
    </row>
    <row r="171" spans="2:10" s="87" customFormat="1" ht="16.5" customHeight="1">
      <c r="B171" s="133"/>
      <c r="C171" s="77"/>
      <c r="D171" s="77"/>
      <c r="E171" s="77"/>
      <c r="F171" s="77"/>
      <c r="G171" s="77"/>
      <c r="H171" s="77"/>
      <c r="I171" s="86"/>
      <c r="J171" s="200"/>
    </row>
    <row r="172" spans="2:10" s="87" customFormat="1" ht="16.5" customHeight="1">
      <c r="B172" s="133"/>
      <c r="C172" s="77"/>
      <c r="D172" s="77"/>
      <c r="E172" s="77"/>
      <c r="F172" s="77"/>
      <c r="G172" s="77"/>
      <c r="H172" s="77"/>
      <c r="I172" s="86"/>
      <c r="J172" s="200"/>
    </row>
    <row r="173" spans="2:10" s="87" customFormat="1" ht="16.5" customHeight="1">
      <c r="B173" s="133"/>
      <c r="C173" s="77"/>
      <c r="D173" s="77"/>
      <c r="E173" s="77"/>
      <c r="F173" s="77"/>
      <c r="G173" s="77"/>
      <c r="H173" s="77"/>
      <c r="I173" s="86"/>
      <c r="J173" s="200"/>
    </row>
    <row r="174" spans="2:10" s="87" customFormat="1" ht="16.5" customHeight="1">
      <c r="B174" s="133"/>
      <c r="C174" s="77"/>
      <c r="D174" s="77"/>
      <c r="E174" s="77"/>
      <c r="F174" s="77"/>
      <c r="G174" s="77"/>
      <c r="H174" s="77"/>
      <c r="I174" s="86"/>
      <c r="J174" s="200"/>
    </row>
    <row r="175" spans="2:10" s="87" customFormat="1" ht="16.5" customHeight="1">
      <c r="B175" s="133"/>
      <c r="C175" s="77"/>
      <c r="D175" s="77"/>
      <c r="E175" s="77"/>
      <c r="F175" s="77"/>
      <c r="G175" s="77"/>
      <c r="H175" s="77"/>
      <c r="I175" s="86"/>
      <c r="J175" s="200"/>
    </row>
    <row r="176" spans="2:10" s="87" customFormat="1" ht="16.5" customHeight="1">
      <c r="B176" s="133"/>
      <c r="C176" s="77"/>
      <c r="D176" s="77"/>
      <c r="E176" s="77"/>
      <c r="F176" s="77"/>
      <c r="G176" s="77"/>
      <c r="H176" s="77"/>
      <c r="I176" s="86"/>
      <c r="J176" s="200"/>
    </row>
    <row r="177" spans="2:10" s="87" customFormat="1" ht="16.5" customHeight="1">
      <c r="B177" s="133"/>
      <c r="C177" s="77"/>
      <c r="D177" s="77"/>
      <c r="E177" s="77"/>
      <c r="F177" s="77"/>
      <c r="G177" s="77"/>
      <c r="H177" s="77"/>
      <c r="I177" s="86"/>
      <c r="J177" s="200"/>
    </row>
    <row r="178" spans="2:10" s="87" customFormat="1" ht="16.5" customHeight="1">
      <c r="B178" s="133"/>
      <c r="C178" s="77"/>
      <c r="D178" s="77"/>
      <c r="E178" s="77"/>
      <c r="F178" s="77"/>
      <c r="G178" s="77"/>
      <c r="H178" s="77"/>
      <c r="I178" s="86"/>
      <c r="J178" s="200"/>
    </row>
    <row r="179" spans="2:10" s="87" customFormat="1" ht="15">
      <c r="B179" s="88"/>
      <c r="C179" s="77"/>
      <c r="D179" s="77"/>
      <c r="E179" s="77"/>
      <c r="F179" s="77"/>
      <c r="G179" s="77"/>
      <c r="H179" s="77"/>
      <c r="I179" s="86"/>
      <c r="J179" s="201"/>
    </row>
    <row r="180" spans="2:9" ht="15">
      <c r="B180" s="88"/>
      <c r="I180" s="88"/>
    </row>
    <row r="181" spans="2:9" ht="15">
      <c r="B181" s="88"/>
      <c r="I181" s="88"/>
    </row>
  </sheetData>
  <sheetProtection algorithmName="SHA-512" hashValue="raCKlqUGRyRptKL2rwylcuD3JYEoc+ooOTMLGj8UnNY5SCur638trVHPyR+oTvSvb9OUsUmwjeYnmj5jwiBQZQ==" saltValue="ipQpj9YZng1aUsyvAXW4ig==" spinCount="100000" sheet="1" objects="1" scenarios="1" formatCells="0" formatColumns="0" formatRows="0"/>
  <mergeCells count="8">
    <mergeCell ref="H2:H5"/>
    <mergeCell ref="B6:B23"/>
    <mergeCell ref="B2:B5"/>
    <mergeCell ref="C2:C5"/>
    <mergeCell ref="D2:D5"/>
    <mergeCell ref="E2:E5"/>
    <mergeCell ref="F2:F5"/>
    <mergeCell ref="G2:G5"/>
  </mergeCells>
  <printOptions/>
  <pageMargins left="0.7" right="0.7" top="0.75" bottom="0.75" header="0.3" footer="0.3"/>
  <pageSetup blackAndWhite="1" fitToHeight="1" fitToWidth="1" horizontalDpi="600" verticalDpi="600" orientation="portrait" paperSize="9" scale="5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0000"/>
    <pageSetUpPr fitToPage="1"/>
  </sheetPr>
  <dimension ref="A1:L176"/>
  <sheetViews>
    <sheetView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G16" activeCellId="2" sqref="G7 G14 G16"/>
    </sheetView>
  </sheetViews>
  <sheetFormatPr defaultColWidth="9.140625" defaultRowHeight="15"/>
  <cols>
    <col min="1" max="1" width="1.28515625" style="77" customWidth="1"/>
    <col min="2" max="2" width="23.8515625" style="77" customWidth="1"/>
    <col min="3" max="3" width="19.00390625" style="77" customWidth="1"/>
    <col min="4" max="4" width="78.140625" style="77" customWidth="1"/>
    <col min="5" max="6" width="9.140625" style="77" customWidth="1"/>
    <col min="7" max="7" width="16.140625" style="77" customWidth="1"/>
    <col min="8" max="8" width="18.00390625" style="77" customWidth="1"/>
    <col min="9" max="9" width="9.140625" style="77" customWidth="1"/>
    <col min="10" max="10" width="27.140625" style="77" customWidth="1"/>
    <col min="11" max="11" width="14.00390625" style="77" customWidth="1"/>
    <col min="12" max="12" width="16.8515625" style="77" customWidth="1"/>
    <col min="13" max="13" width="19.57421875" style="77" customWidth="1"/>
    <col min="14" max="16384" width="9.140625" style="77" customWidth="1"/>
  </cols>
  <sheetData>
    <row r="1" spans="2:11" ht="15" thickBot="1">
      <c r="B1" s="138"/>
      <c r="C1" s="138"/>
      <c r="D1" s="138"/>
      <c r="E1" s="138"/>
      <c r="F1" s="138"/>
      <c r="G1" s="138"/>
      <c r="H1" s="138"/>
      <c r="K1" s="139"/>
    </row>
    <row r="2" spans="2:11" s="84" customFormat="1" ht="15.75" customHeight="1">
      <c r="B2" s="272" t="s">
        <v>89</v>
      </c>
      <c r="C2" s="275" t="s">
        <v>2</v>
      </c>
      <c r="D2" s="278" t="s">
        <v>3</v>
      </c>
      <c r="E2" s="278" t="s">
        <v>4</v>
      </c>
      <c r="F2" s="275" t="s">
        <v>5</v>
      </c>
      <c r="G2" s="278" t="s">
        <v>6</v>
      </c>
      <c r="H2" s="269" t="s">
        <v>7</v>
      </c>
      <c r="I2" s="81"/>
      <c r="J2" s="203"/>
      <c r="K2" s="141"/>
    </row>
    <row r="3" spans="2:11" s="87" customFormat="1" ht="15">
      <c r="B3" s="273"/>
      <c r="C3" s="276"/>
      <c r="D3" s="279"/>
      <c r="E3" s="279"/>
      <c r="F3" s="276"/>
      <c r="G3" s="279"/>
      <c r="H3" s="270"/>
      <c r="I3" s="86"/>
      <c r="J3" s="203"/>
      <c r="K3" s="143"/>
    </row>
    <row r="4" spans="2:11" ht="14.25" customHeight="1">
      <c r="B4" s="273"/>
      <c r="C4" s="276"/>
      <c r="D4" s="279"/>
      <c r="E4" s="279"/>
      <c r="F4" s="276"/>
      <c r="G4" s="279"/>
      <c r="H4" s="270"/>
      <c r="I4" s="88"/>
      <c r="J4" s="205"/>
      <c r="K4" s="139"/>
    </row>
    <row r="5" spans="2:11" ht="24.75" customHeight="1" thickBot="1">
      <c r="B5" s="274"/>
      <c r="C5" s="277"/>
      <c r="D5" s="280"/>
      <c r="E5" s="280"/>
      <c r="F5" s="277"/>
      <c r="G5" s="280"/>
      <c r="H5" s="271"/>
      <c r="I5" s="88"/>
      <c r="J5" s="206"/>
      <c r="K5" s="147"/>
    </row>
    <row r="6" spans="2:12" ht="15" customHeight="1">
      <c r="B6" s="281" t="s">
        <v>29</v>
      </c>
      <c r="C6" s="148"/>
      <c r="D6" s="149" t="s">
        <v>16</v>
      </c>
      <c r="E6" s="149"/>
      <c r="F6" s="149"/>
      <c r="G6" s="149"/>
      <c r="H6" s="222"/>
      <c r="I6" s="88"/>
      <c r="K6" s="88"/>
      <c r="L6" s="205"/>
    </row>
    <row r="7" spans="2:12" ht="15" customHeight="1">
      <c r="B7" s="282"/>
      <c r="C7" s="151"/>
      <c r="D7" s="223" t="s">
        <v>69</v>
      </c>
      <c r="E7" s="164" t="s">
        <v>0</v>
      </c>
      <c r="F7" s="176">
        <v>83</v>
      </c>
      <c r="G7" s="202">
        <v>0</v>
      </c>
      <c r="H7" s="224">
        <f>G7*F7</f>
        <v>0</v>
      </c>
      <c r="I7" s="88"/>
      <c r="J7" s="243"/>
      <c r="K7" s="88"/>
      <c r="L7" s="205"/>
    </row>
    <row r="8" spans="2:12" ht="15" customHeight="1" thickBot="1">
      <c r="B8" s="282"/>
      <c r="C8" s="151"/>
      <c r="D8" s="158" t="s">
        <v>17</v>
      </c>
      <c r="E8" s="175" t="s">
        <v>15</v>
      </c>
      <c r="F8" s="176">
        <v>4</v>
      </c>
      <c r="G8" s="226">
        <f>0.04*H7</f>
        <v>0</v>
      </c>
      <c r="H8" s="224">
        <f>G8</f>
        <v>0</v>
      </c>
      <c r="I8" s="88"/>
      <c r="J8" s="243"/>
      <c r="K8" s="88"/>
      <c r="L8" s="205"/>
    </row>
    <row r="9" spans="2:12" s="162" customFormat="1" ht="15" customHeight="1">
      <c r="B9" s="282"/>
      <c r="C9" s="151"/>
      <c r="D9" s="149" t="s">
        <v>18</v>
      </c>
      <c r="E9" s="149"/>
      <c r="F9" s="149"/>
      <c r="G9" s="149"/>
      <c r="H9" s="150"/>
      <c r="I9" s="160"/>
      <c r="J9" s="243"/>
      <c r="L9" s="161"/>
    </row>
    <row r="10" spans="2:12" s="162" customFormat="1" ht="15" customHeight="1">
      <c r="B10" s="282"/>
      <c r="C10" s="151"/>
      <c r="D10" s="174" t="s">
        <v>19</v>
      </c>
      <c r="E10" s="175" t="s">
        <v>15</v>
      </c>
      <c r="F10" s="176">
        <v>4</v>
      </c>
      <c r="G10" s="226">
        <f>0.04*(H14+H16)</f>
        <v>0</v>
      </c>
      <c r="H10" s="224">
        <f>G10</f>
        <v>0</v>
      </c>
      <c r="I10" s="160"/>
      <c r="J10" s="243"/>
      <c r="L10" s="161"/>
    </row>
    <row r="11" spans="2:12" s="162" customFormat="1" ht="15" customHeight="1">
      <c r="B11" s="282"/>
      <c r="C11" s="151"/>
      <c r="D11" s="174" t="s">
        <v>57</v>
      </c>
      <c r="E11" s="227" t="s">
        <v>15</v>
      </c>
      <c r="F11" s="228">
        <v>2</v>
      </c>
      <c r="G11" s="226">
        <f>0.02*(H14+H16)</f>
        <v>0</v>
      </c>
      <c r="H11" s="229">
        <f>G11</f>
        <v>0</v>
      </c>
      <c r="I11" s="160"/>
      <c r="J11" s="243"/>
      <c r="L11" s="161"/>
    </row>
    <row r="12" spans="2:12" s="162" customFormat="1" ht="15" customHeight="1" thickBot="1">
      <c r="B12" s="282"/>
      <c r="C12" s="151"/>
      <c r="D12" s="174" t="s">
        <v>20</v>
      </c>
      <c r="E12" s="175" t="s">
        <v>15</v>
      </c>
      <c r="F12" s="176">
        <v>1</v>
      </c>
      <c r="G12" s="226">
        <f>0.01*H14</f>
        <v>0</v>
      </c>
      <c r="H12" s="224">
        <f>G12</f>
        <v>0</v>
      </c>
      <c r="I12" s="160"/>
      <c r="J12" s="243"/>
      <c r="L12" s="161"/>
    </row>
    <row r="13" spans="2:12" ht="15" customHeight="1">
      <c r="B13" s="282"/>
      <c r="C13" s="179"/>
      <c r="D13" s="149" t="s">
        <v>8</v>
      </c>
      <c r="E13" s="149"/>
      <c r="F13" s="149"/>
      <c r="G13" s="149"/>
      <c r="H13" s="222"/>
      <c r="I13" s="88"/>
      <c r="J13" s="243"/>
      <c r="L13" s="156"/>
    </row>
    <row r="14" spans="1:10" ht="15.75" customHeight="1">
      <c r="A14" s="77">
        <v>68</v>
      </c>
      <c r="B14" s="282"/>
      <c r="C14" s="166"/>
      <c r="D14" s="223" t="s">
        <v>69</v>
      </c>
      <c r="E14" s="164" t="s">
        <v>0</v>
      </c>
      <c r="F14" s="176">
        <v>83</v>
      </c>
      <c r="G14" s="202">
        <v>0</v>
      </c>
      <c r="H14" s="230">
        <f>G14*F14</f>
        <v>0</v>
      </c>
      <c r="I14" s="88"/>
      <c r="J14" s="243"/>
    </row>
    <row r="15" spans="2:10" ht="15.75" customHeight="1">
      <c r="B15" s="282"/>
      <c r="C15" s="166"/>
      <c r="D15" s="184" t="s">
        <v>11</v>
      </c>
      <c r="E15" s="185"/>
      <c r="F15" s="185"/>
      <c r="G15" s="185"/>
      <c r="H15" s="186"/>
      <c r="I15" s="88"/>
      <c r="J15" s="243"/>
    </row>
    <row r="16" spans="2:10" ht="15.75" customHeight="1">
      <c r="B16" s="282"/>
      <c r="C16" s="166"/>
      <c r="D16" s="174" t="s">
        <v>12</v>
      </c>
      <c r="E16" s="175" t="s">
        <v>1</v>
      </c>
      <c r="F16" s="176">
        <v>12</v>
      </c>
      <c r="G16" s="202">
        <v>0</v>
      </c>
      <c r="H16" s="224">
        <f>G16*F16</f>
        <v>0</v>
      </c>
      <c r="I16" s="88"/>
      <c r="J16" s="243"/>
    </row>
    <row r="17" spans="2:10" ht="15.75" customHeight="1">
      <c r="B17" s="282"/>
      <c r="C17" s="166"/>
      <c r="D17" s="184" t="s">
        <v>13</v>
      </c>
      <c r="E17" s="185"/>
      <c r="F17" s="185"/>
      <c r="G17" s="185"/>
      <c r="H17" s="186"/>
      <c r="I17" s="88"/>
      <c r="J17" s="243"/>
    </row>
    <row r="18" spans="2:10" ht="15.75" customHeight="1">
      <c r="B18" s="282"/>
      <c r="C18" s="151"/>
      <c r="D18" s="158" t="s">
        <v>14</v>
      </c>
      <c r="E18" s="164" t="s">
        <v>15</v>
      </c>
      <c r="F18" s="194">
        <v>2</v>
      </c>
      <c r="G18" s="226">
        <f>0.02*(H7+H8)</f>
        <v>0</v>
      </c>
      <c r="H18" s="224">
        <f>G18</f>
        <v>0</v>
      </c>
      <c r="I18" s="88"/>
      <c r="J18" s="243"/>
    </row>
    <row r="19" spans="2:9" ht="15.75" customHeight="1" thickBot="1">
      <c r="B19" s="284"/>
      <c r="C19" s="196"/>
      <c r="D19" s="197"/>
      <c r="E19" s="198"/>
      <c r="F19" s="198"/>
      <c r="G19" s="197"/>
      <c r="H19" s="199">
        <f>SUM(H7:H18)</f>
        <v>0</v>
      </c>
      <c r="I19" s="88"/>
    </row>
    <row r="20" spans="2:10" s="87" customFormat="1" ht="16.5" customHeight="1">
      <c r="B20" s="219"/>
      <c r="C20" s="134"/>
      <c r="D20" s="135"/>
      <c r="E20" s="136"/>
      <c r="F20" s="136"/>
      <c r="G20" s="135"/>
      <c r="H20" s="135"/>
      <c r="I20" s="86"/>
      <c r="J20" s="200"/>
    </row>
    <row r="21" spans="2:10" s="87" customFormat="1" ht="16.5" customHeight="1">
      <c r="B21" s="219"/>
      <c r="C21" s="134"/>
      <c r="D21" s="135"/>
      <c r="E21" s="136"/>
      <c r="F21" s="136"/>
      <c r="G21" s="135"/>
      <c r="H21" s="135"/>
      <c r="I21" s="86"/>
      <c r="J21" s="200"/>
    </row>
    <row r="22" spans="2:10" s="87" customFormat="1" ht="16.5" customHeight="1">
      <c r="B22" s="219"/>
      <c r="C22" s="134"/>
      <c r="D22" s="135"/>
      <c r="E22" s="136"/>
      <c r="F22" s="136"/>
      <c r="G22" s="135"/>
      <c r="H22" s="135"/>
      <c r="I22" s="86"/>
      <c r="J22" s="200"/>
    </row>
    <row r="23" spans="2:10" s="87" customFormat="1" ht="16.5" customHeight="1">
      <c r="B23" s="219"/>
      <c r="C23" s="134"/>
      <c r="D23" s="135"/>
      <c r="E23" s="136"/>
      <c r="F23" s="136"/>
      <c r="G23" s="135"/>
      <c r="H23" s="135"/>
      <c r="I23" s="86"/>
      <c r="J23" s="200"/>
    </row>
    <row r="24" spans="2:10" s="87" customFormat="1" ht="16.5" customHeight="1">
      <c r="B24" s="219"/>
      <c r="C24" s="134"/>
      <c r="D24" s="135"/>
      <c r="E24" s="136"/>
      <c r="F24" s="136"/>
      <c r="G24" s="135"/>
      <c r="H24" s="135"/>
      <c r="I24" s="86"/>
      <c r="J24" s="200"/>
    </row>
    <row r="25" spans="2:10" s="87" customFormat="1" ht="16.5" customHeight="1">
      <c r="B25" s="219"/>
      <c r="C25" s="134"/>
      <c r="D25" s="135"/>
      <c r="E25" s="136"/>
      <c r="F25" s="136"/>
      <c r="G25" s="135"/>
      <c r="H25" s="135"/>
      <c r="I25" s="86"/>
      <c r="J25" s="200"/>
    </row>
    <row r="26" spans="2:10" s="87" customFormat="1" ht="16.5" customHeight="1">
      <c r="B26" s="219"/>
      <c r="C26" s="134"/>
      <c r="D26" s="135"/>
      <c r="E26" s="136"/>
      <c r="F26" s="136"/>
      <c r="G26" s="135"/>
      <c r="H26" s="135"/>
      <c r="I26" s="86"/>
      <c r="J26" s="200"/>
    </row>
    <row r="27" spans="2:10" s="87" customFormat="1" ht="16.5" customHeight="1">
      <c r="B27" s="219"/>
      <c r="C27" s="134"/>
      <c r="D27" s="135"/>
      <c r="E27" s="136"/>
      <c r="F27" s="136"/>
      <c r="G27" s="135"/>
      <c r="H27" s="135"/>
      <c r="I27" s="86"/>
      <c r="J27" s="200"/>
    </row>
    <row r="28" spans="2:10" s="87" customFormat="1" ht="16.5" customHeight="1">
      <c r="B28" s="219"/>
      <c r="C28" s="134"/>
      <c r="D28" s="135"/>
      <c r="E28" s="136"/>
      <c r="F28" s="136"/>
      <c r="G28" s="135"/>
      <c r="H28" s="135"/>
      <c r="I28" s="86"/>
      <c r="J28" s="200"/>
    </row>
    <row r="29" spans="2:10" s="87" customFormat="1" ht="16.5" customHeight="1">
      <c r="B29" s="219"/>
      <c r="C29" s="134"/>
      <c r="D29" s="135"/>
      <c r="E29" s="136"/>
      <c r="F29" s="136"/>
      <c r="G29" s="135"/>
      <c r="H29" s="135"/>
      <c r="I29" s="86"/>
      <c r="J29" s="200"/>
    </row>
    <row r="30" spans="2:10" s="87" customFormat="1" ht="16.5" customHeight="1">
      <c r="B30" s="219"/>
      <c r="C30" s="134"/>
      <c r="D30" s="135"/>
      <c r="E30" s="136"/>
      <c r="F30" s="136"/>
      <c r="G30" s="135"/>
      <c r="H30" s="135"/>
      <c r="I30" s="86"/>
      <c r="J30" s="200"/>
    </row>
    <row r="31" spans="2:10" s="87" customFormat="1" ht="16.5" customHeight="1">
      <c r="B31" s="219"/>
      <c r="C31" s="134"/>
      <c r="D31" s="135"/>
      <c r="E31" s="136"/>
      <c r="F31" s="136"/>
      <c r="G31" s="135"/>
      <c r="H31" s="135"/>
      <c r="I31" s="86"/>
      <c r="J31" s="200"/>
    </row>
    <row r="32" spans="2:10" s="87" customFormat="1" ht="16.5" customHeight="1">
      <c r="B32" s="219"/>
      <c r="C32" s="134"/>
      <c r="D32" s="135"/>
      <c r="E32" s="136"/>
      <c r="F32" s="136"/>
      <c r="G32" s="135"/>
      <c r="H32" s="135"/>
      <c r="I32" s="86"/>
      <c r="J32" s="200"/>
    </row>
    <row r="33" spans="2:10" s="87" customFormat="1" ht="16.5" customHeight="1">
      <c r="B33" s="219"/>
      <c r="C33" s="134"/>
      <c r="D33" s="135"/>
      <c r="E33" s="136"/>
      <c r="F33" s="136"/>
      <c r="G33" s="135"/>
      <c r="H33" s="135"/>
      <c r="I33" s="86"/>
      <c r="J33" s="200"/>
    </row>
    <row r="34" spans="2:10" s="87" customFormat="1" ht="16.5" customHeight="1">
      <c r="B34" s="219"/>
      <c r="C34" s="134"/>
      <c r="D34" s="135"/>
      <c r="E34" s="136"/>
      <c r="F34" s="136"/>
      <c r="G34" s="135"/>
      <c r="H34" s="135"/>
      <c r="I34" s="86"/>
      <c r="J34" s="200"/>
    </row>
    <row r="35" spans="2:10" s="87" customFormat="1" ht="16.5" customHeight="1">
      <c r="B35" s="219"/>
      <c r="C35" s="134"/>
      <c r="D35" s="135"/>
      <c r="E35" s="136"/>
      <c r="F35" s="136"/>
      <c r="G35" s="135"/>
      <c r="H35" s="135"/>
      <c r="I35" s="86"/>
      <c r="J35" s="200"/>
    </row>
    <row r="36" spans="2:10" s="87" customFormat="1" ht="16.5" customHeight="1">
      <c r="B36" s="219"/>
      <c r="C36" s="134"/>
      <c r="D36" s="135"/>
      <c r="E36" s="136"/>
      <c r="F36" s="136"/>
      <c r="G36" s="135"/>
      <c r="H36" s="135"/>
      <c r="I36" s="86"/>
      <c r="J36" s="200"/>
    </row>
    <row r="37" spans="2:10" s="87" customFormat="1" ht="16.5" customHeight="1">
      <c r="B37" s="219"/>
      <c r="C37" s="134"/>
      <c r="D37" s="135"/>
      <c r="E37" s="136"/>
      <c r="F37" s="136"/>
      <c r="G37" s="135"/>
      <c r="H37" s="135"/>
      <c r="I37" s="86"/>
      <c r="J37" s="200"/>
    </row>
    <row r="38" spans="2:10" s="87" customFormat="1" ht="16.5" customHeight="1">
      <c r="B38" s="219"/>
      <c r="C38" s="134"/>
      <c r="D38" s="135"/>
      <c r="E38" s="136"/>
      <c r="F38" s="136"/>
      <c r="G38" s="135"/>
      <c r="H38" s="135"/>
      <c r="I38" s="86"/>
      <c r="J38" s="200"/>
    </row>
    <row r="39" spans="2:10" s="87" customFormat="1" ht="16.5" customHeight="1">
      <c r="B39" s="219"/>
      <c r="C39" s="134"/>
      <c r="D39" s="135"/>
      <c r="E39" s="136"/>
      <c r="F39" s="136"/>
      <c r="G39" s="135"/>
      <c r="H39" s="135"/>
      <c r="I39" s="86"/>
      <c r="J39" s="200"/>
    </row>
    <row r="40" spans="2:10" s="87" customFormat="1" ht="16.5" customHeight="1">
      <c r="B40" s="219"/>
      <c r="C40" s="134"/>
      <c r="D40" s="135"/>
      <c r="E40" s="136"/>
      <c r="F40" s="136"/>
      <c r="G40" s="135"/>
      <c r="H40" s="135"/>
      <c r="I40" s="86"/>
      <c r="J40" s="200"/>
    </row>
    <row r="41" spans="2:10" s="87" customFormat="1" ht="16.5" customHeight="1">
      <c r="B41" s="219"/>
      <c r="C41" s="134"/>
      <c r="D41" s="135"/>
      <c r="E41" s="136"/>
      <c r="F41" s="136"/>
      <c r="G41" s="135"/>
      <c r="H41" s="135"/>
      <c r="I41" s="86"/>
      <c r="J41" s="200"/>
    </row>
    <row r="42" spans="2:10" s="87" customFormat="1" ht="16.5" customHeight="1">
      <c r="B42" s="219"/>
      <c r="C42" s="134"/>
      <c r="D42" s="135"/>
      <c r="E42" s="136"/>
      <c r="F42" s="136"/>
      <c r="G42" s="135"/>
      <c r="H42" s="135"/>
      <c r="I42" s="86"/>
      <c r="J42" s="200"/>
    </row>
    <row r="43" spans="2:10" s="87" customFormat="1" ht="16.5" customHeight="1">
      <c r="B43" s="219"/>
      <c r="C43" s="134"/>
      <c r="D43" s="135"/>
      <c r="E43" s="136"/>
      <c r="F43" s="136"/>
      <c r="G43" s="135"/>
      <c r="H43" s="135"/>
      <c r="I43" s="86"/>
      <c r="J43" s="200"/>
    </row>
    <row r="44" spans="2:10" s="87" customFormat="1" ht="16.5" customHeight="1">
      <c r="B44" s="219"/>
      <c r="C44" s="134"/>
      <c r="D44" s="135"/>
      <c r="E44" s="136"/>
      <c r="F44" s="136"/>
      <c r="G44" s="135"/>
      <c r="H44" s="135"/>
      <c r="I44" s="86"/>
      <c r="J44" s="200"/>
    </row>
    <row r="45" spans="2:10" s="87" customFormat="1" ht="16.5" customHeight="1">
      <c r="B45" s="219"/>
      <c r="C45" s="134"/>
      <c r="D45" s="135"/>
      <c r="E45" s="136"/>
      <c r="F45" s="136"/>
      <c r="G45" s="135"/>
      <c r="H45" s="135"/>
      <c r="I45" s="86"/>
      <c r="J45" s="200"/>
    </row>
    <row r="46" spans="2:10" s="87" customFormat="1" ht="16.5" customHeight="1">
      <c r="B46" s="219"/>
      <c r="C46" s="134"/>
      <c r="D46" s="135"/>
      <c r="E46" s="136"/>
      <c r="F46" s="136"/>
      <c r="G46" s="135"/>
      <c r="H46" s="135"/>
      <c r="I46" s="86"/>
      <c r="J46" s="200"/>
    </row>
    <row r="47" spans="2:10" s="87" customFormat="1" ht="16.5" customHeight="1">
      <c r="B47" s="219"/>
      <c r="C47" s="134"/>
      <c r="D47" s="135"/>
      <c r="E47" s="136"/>
      <c r="F47" s="136"/>
      <c r="G47" s="135"/>
      <c r="H47" s="135"/>
      <c r="I47" s="86"/>
      <c r="J47" s="200"/>
    </row>
    <row r="48" spans="2:10" s="87" customFormat="1" ht="16.5" customHeight="1">
      <c r="B48" s="219"/>
      <c r="C48" s="134"/>
      <c r="D48" s="135"/>
      <c r="E48" s="136"/>
      <c r="F48" s="136"/>
      <c r="G48" s="135"/>
      <c r="H48" s="135"/>
      <c r="I48" s="86"/>
      <c r="J48" s="200"/>
    </row>
    <row r="49" spans="2:10" s="87" customFormat="1" ht="16.5" customHeight="1">
      <c r="B49" s="219"/>
      <c r="C49" s="134"/>
      <c r="D49" s="135"/>
      <c r="E49" s="136"/>
      <c r="F49" s="136"/>
      <c r="G49" s="135"/>
      <c r="H49" s="135"/>
      <c r="I49" s="86"/>
      <c r="J49" s="200"/>
    </row>
    <row r="50" spans="2:10" s="87" customFormat="1" ht="16.5" customHeight="1">
      <c r="B50" s="219"/>
      <c r="C50" s="134"/>
      <c r="D50" s="135"/>
      <c r="E50" s="136"/>
      <c r="F50" s="136"/>
      <c r="G50" s="135"/>
      <c r="H50" s="135"/>
      <c r="I50" s="86"/>
      <c r="J50" s="200"/>
    </row>
    <row r="51" spans="2:10" s="87" customFormat="1" ht="16.5" customHeight="1">
      <c r="B51" s="219"/>
      <c r="C51" s="134"/>
      <c r="D51" s="135"/>
      <c r="E51" s="136"/>
      <c r="F51" s="136"/>
      <c r="G51" s="135"/>
      <c r="H51" s="135"/>
      <c r="I51" s="86"/>
      <c r="J51" s="200"/>
    </row>
    <row r="52" spans="2:10" s="87" customFormat="1" ht="16.5" customHeight="1">
      <c r="B52" s="219"/>
      <c r="C52" s="134"/>
      <c r="D52" s="135"/>
      <c r="E52" s="136"/>
      <c r="F52" s="136"/>
      <c r="G52" s="135"/>
      <c r="H52" s="135"/>
      <c r="I52" s="86"/>
      <c r="J52" s="200"/>
    </row>
    <row r="53" spans="2:10" s="87" customFormat="1" ht="16.5" customHeight="1">
      <c r="B53" s="219"/>
      <c r="C53" s="134"/>
      <c r="D53" s="135"/>
      <c r="E53" s="136"/>
      <c r="F53" s="136"/>
      <c r="G53" s="135"/>
      <c r="H53" s="135"/>
      <c r="I53" s="86"/>
      <c r="J53" s="200"/>
    </row>
    <row r="54" spans="2:10" s="87" customFormat="1" ht="16.5" customHeight="1">
      <c r="B54" s="219"/>
      <c r="C54" s="134"/>
      <c r="D54" s="135"/>
      <c r="E54" s="136"/>
      <c r="F54" s="136"/>
      <c r="G54" s="135"/>
      <c r="H54" s="135"/>
      <c r="I54" s="86"/>
      <c r="J54" s="200"/>
    </row>
    <row r="55" spans="2:10" s="87" customFormat="1" ht="16.5" customHeight="1">
      <c r="B55" s="219"/>
      <c r="C55" s="134"/>
      <c r="D55" s="135"/>
      <c r="E55" s="136"/>
      <c r="F55" s="136"/>
      <c r="G55" s="135"/>
      <c r="H55" s="135"/>
      <c r="I55" s="86"/>
      <c r="J55" s="200"/>
    </row>
    <row r="56" spans="2:10" s="87" customFormat="1" ht="16.5" customHeight="1">
      <c r="B56" s="219"/>
      <c r="C56" s="134"/>
      <c r="D56" s="135"/>
      <c r="E56" s="136"/>
      <c r="F56" s="136"/>
      <c r="G56" s="135"/>
      <c r="H56" s="135"/>
      <c r="I56" s="86"/>
      <c r="J56" s="200"/>
    </row>
    <row r="57" spans="2:10" s="87" customFormat="1" ht="16.5" customHeight="1">
      <c r="B57" s="219"/>
      <c r="C57" s="134"/>
      <c r="D57" s="135"/>
      <c r="E57" s="136"/>
      <c r="F57" s="136"/>
      <c r="G57" s="135"/>
      <c r="H57" s="135"/>
      <c r="I57" s="86"/>
      <c r="J57" s="200"/>
    </row>
    <row r="58" spans="2:10" s="87" customFormat="1" ht="16.5" customHeight="1">
      <c r="B58" s="219"/>
      <c r="C58" s="134"/>
      <c r="D58" s="135"/>
      <c r="E58" s="136"/>
      <c r="F58" s="136"/>
      <c r="G58" s="135"/>
      <c r="H58" s="135"/>
      <c r="I58" s="86"/>
      <c r="J58" s="200"/>
    </row>
    <row r="59" spans="2:10" s="87" customFormat="1" ht="16.5" customHeight="1">
      <c r="B59" s="219"/>
      <c r="C59" s="134"/>
      <c r="D59" s="135"/>
      <c r="E59" s="136"/>
      <c r="F59" s="136"/>
      <c r="G59" s="135"/>
      <c r="H59" s="135"/>
      <c r="I59" s="86"/>
      <c r="J59" s="200"/>
    </row>
    <row r="60" spans="2:10" s="87" customFormat="1" ht="16.5" customHeight="1">
      <c r="B60" s="219"/>
      <c r="C60" s="134"/>
      <c r="D60" s="135"/>
      <c r="E60" s="136"/>
      <c r="F60" s="136"/>
      <c r="G60" s="135"/>
      <c r="H60" s="135"/>
      <c r="I60" s="86"/>
      <c r="J60" s="200"/>
    </row>
    <row r="61" spans="2:10" s="87" customFormat="1" ht="16.5" customHeight="1">
      <c r="B61" s="219"/>
      <c r="C61" s="134"/>
      <c r="D61" s="135"/>
      <c r="E61" s="136"/>
      <c r="F61" s="136"/>
      <c r="G61" s="135"/>
      <c r="H61" s="135"/>
      <c r="I61" s="86"/>
      <c r="J61" s="200"/>
    </row>
    <row r="62" spans="2:10" s="87" customFormat="1" ht="16.5" customHeight="1">
      <c r="B62" s="219"/>
      <c r="C62" s="134"/>
      <c r="D62" s="135"/>
      <c r="E62" s="136"/>
      <c r="F62" s="136"/>
      <c r="G62" s="135"/>
      <c r="H62" s="135"/>
      <c r="I62" s="86"/>
      <c r="J62" s="200"/>
    </row>
    <row r="63" spans="2:10" s="87" customFormat="1" ht="16.5" customHeight="1">
      <c r="B63" s="219"/>
      <c r="C63" s="134"/>
      <c r="D63" s="135"/>
      <c r="E63" s="136"/>
      <c r="F63" s="136"/>
      <c r="G63" s="135"/>
      <c r="H63" s="135"/>
      <c r="I63" s="86"/>
      <c r="J63" s="200"/>
    </row>
    <row r="64" spans="2:10" s="87" customFormat="1" ht="16.5" customHeight="1">
      <c r="B64" s="219"/>
      <c r="C64" s="134"/>
      <c r="D64" s="135"/>
      <c r="E64" s="136"/>
      <c r="F64" s="136"/>
      <c r="G64" s="135"/>
      <c r="H64" s="135"/>
      <c r="I64" s="86"/>
      <c r="J64" s="200"/>
    </row>
    <row r="65" spans="2:10" s="87" customFormat="1" ht="16.5" customHeight="1">
      <c r="B65" s="219"/>
      <c r="C65" s="134"/>
      <c r="D65" s="135"/>
      <c r="E65" s="136"/>
      <c r="F65" s="136"/>
      <c r="G65" s="135"/>
      <c r="H65" s="135"/>
      <c r="I65" s="86"/>
      <c r="J65" s="200"/>
    </row>
    <row r="66" spans="2:10" s="87" customFormat="1" ht="16.5" customHeight="1">
      <c r="B66" s="219"/>
      <c r="C66" s="134"/>
      <c r="D66" s="135"/>
      <c r="E66" s="136"/>
      <c r="F66" s="136"/>
      <c r="G66" s="135"/>
      <c r="H66" s="135"/>
      <c r="I66" s="86"/>
      <c r="J66" s="200"/>
    </row>
    <row r="67" spans="2:10" s="87" customFormat="1" ht="16.5" customHeight="1">
      <c r="B67" s="219"/>
      <c r="C67" s="134"/>
      <c r="D67" s="135"/>
      <c r="E67" s="136"/>
      <c r="F67" s="136"/>
      <c r="G67" s="135"/>
      <c r="H67" s="135"/>
      <c r="I67" s="86"/>
      <c r="J67" s="200"/>
    </row>
    <row r="68" spans="2:10" s="87" customFormat="1" ht="16.5" customHeight="1">
      <c r="B68" s="219"/>
      <c r="C68" s="134"/>
      <c r="D68" s="135"/>
      <c r="E68" s="136"/>
      <c r="F68" s="136"/>
      <c r="G68" s="135"/>
      <c r="H68" s="135"/>
      <c r="I68" s="86"/>
      <c r="J68" s="200"/>
    </row>
    <row r="69" spans="2:10" s="87" customFormat="1" ht="16.5" customHeight="1">
      <c r="B69" s="219"/>
      <c r="C69" s="134"/>
      <c r="D69" s="135"/>
      <c r="E69" s="136"/>
      <c r="F69" s="136"/>
      <c r="G69" s="135"/>
      <c r="H69" s="135"/>
      <c r="I69" s="86"/>
      <c r="J69" s="200"/>
    </row>
    <row r="70" spans="2:10" s="87" customFormat="1" ht="16.5" customHeight="1">
      <c r="B70" s="219"/>
      <c r="C70" s="134"/>
      <c r="D70" s="135"/>
      <c r="E70" s="136"/>
      <c r="F70" s="136"/>
      <c r="G70" s="135"/>
      <c r="H70" s="135"/>
      <c r="I70" s="86"/>
      <c r="J70" s="200"/>
    </row>
    <row r="71" spans="2:10" s="87" customFormat="1" ht="16.5" customHeight="1">
      <c r="B71" s="221"/>
      <c r="C71" s="134"/>
      <c r="D71" s="135"/>
      <c r="E71" s="136"/>
      <c r="F71" s="136"/>
      <c r="G71" s="135"/>
      <c r="H71" s="135"/>
      <c r="I71" s="86"/>
      <c r="J71" s="200"/>
    </row>
    <row r="72" spans="2:10" s="87" customFormat="1" ht="16.5" customHeight="1">
      <c r="B72" s="133"/>
      <c r="C72" s="134"/>
      <c r="D72" s="135"/>
      <c r="E72" s="136"/>
      <c r="F72" s="136"/>
      <c r="G72" s="135"/>
      <c r="H72" s="135"/>
      <c r="I72" s="86"/>
      <c r="J72" s="200"/>
    </row>
    <row r="73" spans="2:10" s="87" customFormat="1" ht="16.5" customHeight="1">
      <c r="B73" s="133"/>
      <c r="C73" s="134"/>
      <c r="D73" s="135"/>
      <c r="E73" s="136"/>
      <c r="F73" s="136"/>
      <c r="G73" s="135"/>
      <c r="H73" s="135"/>
      <c r="I73" s="86"/>
      <c r="J73" s="200"/>
    </row>
    <row r="74" spans="2:10" s="87" customFormat="1" ht="16.5" customHeight="1">
      <c r="B74" s="133"/>
      <c r="C74" s="134"/>
      <c r="D74" s="135"/>
      <c r="E74" s="136"/>
      <c r="F74" s="136"/>
      <c r="G74" s="135"/>
      <c r="H74" s="135"/>
      <c r="I74" s="86"/>
      <c r="J74" s="200"/>
    </row>
    <row r="75" spans="2:10" s="87" customFormat="1" ht="16.5" customHeight="1">
      <c r="B75" s="133"/>
      <c r="C75" s="134"/>
      <c r="D75" s="135"/>
      <c r="E75" s="136"/>
      <c r="F75" s="136"/>
      <c r="G75" s="135"/>
      <c r="H75" s="135"/>
      <c r="I75" s="86"/>
      <c r="J75" s="200"/>
    </row>
    <row r="76" spans="2:10" s="87" customFormat="1" ht="16.5" customHeight="1">
      <c r="B76" s="133"/>
      <c r="C76" s="134"/>
      <c r="D76" s="135"/>
      <c r="E76" s="136"/>
      <c r="F76" s="136"/>
      <c r="G76" s="135"/>
      <c r="H76" s="135"/>
      <c r="I76" s="86"/>
      <c r="J76" s="200"/>
    </row>
    <row r="77" spans="2:10" s="87" customFormat="1" ht="16.5" customHeight="1">
      <c r="B77" s="133"/>
      <c r="C77" s="134"/>
      <c r="D77" s="135"/>
      <c r="E77" s="136"/>
      <c r="F77" s="136"/>
      <c r="G77" s="135"/>
      <c r="H77" s="135"/>
      <c r="I77" s="86"/>
      <c r="J77" s="200"/>
    </row>
    <row r="78" spans="2:10" s="87" customFormat="1" ht="16.5" customHeight="1">
      <c r="B78" s="133"/>
      <c r="C78" s="134"/>
      <c r="D78" s="135"/>
      <c r="E78" s="136"/>
      <c r="F78" s="136"/>
      <c r="G78" s="135"/>
      <c r="H78" s="135"/>
      <c r="I78" s="86"/>
      <c r="J78" s="200"/>
    </row>
    <row r="79" spans="2:10" s="87" customFormat="1" ht="16.5" customHeight="1">
      <c r="B79" s="133"/>
      <c r="C79" s="134"/>
      <c r="D79" s="135"/>
      <c r="E79" s="136"/>
      <c r="F79" s="136"/>
      <c r="G79" s="135"/>
      <c r="H79" s="135"/>
      <c r="I79" s="86"/>
      <c r="J79" s="200"/>
    </row>
    <row r="80" spans="2:10" s="87" customFormat="1" ht="16.5" customHeight="1">
      <c r="B80" s="133"/>
      <c r="C80" s="134"/>
      <c r="D80" s="135"/>
      <c r="E80" s="136"/>
      <c r="F80" s="136"/>
      <c r="G80" s="135"/>
      <c r="H80" s="135"/>
      <c r="I80" s="86"/>
      <c r="J80" s="200"/>
    </row>
    <row r="81" spans="2:10" s="87" customFormat="1" ht="16.5" customHeight="1">
      <c r="B81" s="133"/>
      <c r="C81" s="134"/>
      <c r="D81" s="135"/>
      <c r="E81" s="136"/>
      <c r="F81" s="136"/>
      <c r="G81" s="135"/>
      <c r="H81" s="135"/>
      <c r="I81" s="86"/>
      <c r="J81" s="200"/>
    </row>
    <row r="82" spans="2:10" s="87" customFormat="1" ht="16.5" customHeight="1">
      <c r="B82" s="133"/>
      <c r="C82" s="134"/>
      <c r="D82" s="135"/>
      <c r="E82" s="136"/>
      <c r="F82" s="136"/>
      <c r="G82" s="135"/>
      <c r="H82" s="135"/>
      <c r="I82" s="86"/>
      <c r="J82" s="200"/>
    </row>
    <row r="83" spans="2:10" s="87" customFormat="1" ht="16.5" customHeight="1">
      <c r="B83" s="133"/>
      <c r="C83" s="134"/>
      <c r="D83" s="135"/>
      <c r="E83" s="136"/>
      <c r="F83" s="136"/>
      <c r="G83" s="135"/>
      <c r="H83" s="135"/>
      <c r="I83" s="86"/>
      <c r="J83" s="200"/>
    </row>
    <row r="84" spans="2:10" s="87" customFormat="1" ht="16.5" customHeight="1">
      <c r="B84" s="133"/>
      <c r="C84" s="134"/>
      <c r="D84" s="135"/>
      <c r="E84" s="136"/>
      <c r="F84" s="136"/>
      <c r="G84" s="135"/>
      <c r="H84" s="135"/>
      <c r="I84" s="86"/>
      <c r="J84" s="200"/>
    </row>
    <row r="85" spans="2:10" s="87" customFormat="1" ht="16.5" customHeight="1">
      <c r="B85" s="133"/>
      <c r="C85" s="134"/>
      <c r="D85" s="135"/>
      <c r="E85" s="136"/>
      <c r="F85" s="136"/>
      <c r="G85" s="135"/>
      <c r="H85" s="135"/>
      <c r="I85" s="86"/>
      <c r="J85" s="200"/>
    </row>
    <row r="86" spans="2:10" s="87" customFormat="1" ht="16.5" customHeight="1">
      <c r="B86" s="133"/>
      <c r="C86" s="134"/>
      <c r="D86" s="135"/>
      <c r="E86" s="136"/>
      <c r="F86" s="136"/>
      <c r="G86" s="135"/>
      <c r="H86" s="135"/>
      <c r="I86" s="86"/>
      <c r="J86" s="200"/>
    </row>
    <row r="87" spans="2:10" s="87" customFormat="1" ht="16.5" customHeight="1">
      <c r="B87" s="133"/>
      <c r="C87" s="134"/>
      <c r="D87" s="135"/>
      <c r="E87" s="136"/>
      <c r="F87" s="136"/>
      <c r="G87" s="135"/>
      <c r="H87" s="135"/>
      <c r="I87" s="86"/>
      <c r="J87" s="200"/>
    </row>
    <row r="88" spans="2:10" s="87" customFormat="1" ht="16.5" customHeight="1">
      <c r="B88" s="133"/>
      <c r="C88" s="134"/>
      <c r="D88" s="135"/>
      <c r="E88" s="136"/>
      <c r="F88" s="136"/>
      <c r="G88" s="135"/>
      <c r="H88" s="135"/>
      <c r="I88" s="86"/>
      <c r="J88" s="200"/>
    </row>
    <row r="89" spans="2:10" s="87" customFormat="1" ht="16.5" customHeight="1">
      <c r="B89" s="133"/>
      <c r="C89" s="134"/>
      <c r="D89" s="135"/>
      <c r="E89" s="136"/>
      <c r="F89" s="136"/>
      <c r="G89" s="135"/>
      <c r="H89" s="135"/>
      <c r="I89" s="86"/>
      <c r="J89" s="200"/>
    </row>
    <row r="90" spans="2:10" s="87" customFormat="1" ht="16.5" customHeight="1">
      <c r="B90" s="133"/>
      <c r="C90" s="134"/>
      <c r="D90" s="135"/>
      <c r="E90" s="136"/>
      <c r="F90" s="136"/>
      <c r="G90" s="135"/>
      <c r="H90" s="135"/>
      <c r="I90" s="86"/>
      <c r="J90" s="200"/>
    </row>
    <row r="91" spans="2:10" s="87" customFormat="1" ht="16.5" customHeight="1">
      <c r="B91" s="133"/>
      <c r="C91" s="134"/>
      <c r="D91" s="135"/>
      <c r="E91" s="136"/>
      <c r="F91" s="136"/>
      <c r="G91" s="135"/>
      <c r="H91" s="135"/>
      <c r="I91" s="86"/>
      <c r="J91" s="200"/>
    </row>
    <row r="92" spans="2:10" s="87" customFormat="1" ht="16.5" customHeight="1">
      <c r="B92" s="133"/>
      <c r="C92" s="134"/>
      <c r="D92" s="135"/>
      <c r="E92" s="136"/>
      <c r="F92" s="136"/>
      <c r="G92" s="135"/>
      <c r="H92" s="135"/>
      <c r="I92" s="86"/>
      <c r="J92" s="200"/>
    </row>
    <row r="93" spans="2:10" s="87" customFormat="1" ht="16.5" customHeight="1">
      <c r="B93" s="133"/>
      <c r="C93" s="134"/>
      <c r="D93" s="135"/>
      <c r="E93" s="136"/>
      <c r="F93" s="136"/>
      <c r="G93" s="135"/>
      <c r="H93" s="135"/>
      <c r="I93" s="86"/>
      <c r="J93" s="200"/>
    </row>
    <row r="94" spans="2:10" s="87" customFormat="1" ht="16.5" customHeight="1">
      <c r="B94" s="133"/>
      <c r="C94" s="134"/>
      <c r="D94" s="135"/>
      <c r="E94" s="136"/>
      <c r="F94" s="136"/>
      <c r="G94" s="135"/>
      <c r="H94" s="135"/>
      <c r="I94" s="86"/>
      <c r="J94" s="200"/>
    </row>
    <row r="95" spans="2:10" s="87" customFormat="1" ht="16.5" customHeight="1">
      <c r="B95" s="133"/>
      <c r="C95" s="134"/>
      <c r="D95" s="135"/>
      <c r="E95" s="136"/>
      <c r="F95" s="136"/>
      <c r="G95" s="135"/>
      <c r="H95" s="135"/>
      <c r="I95" s="86"/>
      <c r="J95" s="200"/>
    </row>
    <row r="96" spans="2:10" s="87" customFormat="1" ht="16.5" customHeight="1">
      <c r="B96" s="133"/>
      <c r="C96" s="134"/>
      <c r="D96" s="135"/>
      <c r="E96" s="136"/>
      <c r="F96" s="136"/>
      <c r="G96" s="135"/>
      <c r="H96" s="135"/>
      <c r="I96" s="86"/>
      <c r="J96" s="200"/>
    </row>
    <row r="97" spans="2:10" s="87" customFormat="1" ht="16.5" customHeight="1">
      <c r="B97" s="133"/>
      <c r="C97" s="134"/>
      <c r="D97" s="135"/>
      <c r="E97" s="136"/>
      <c r="F97" s="136"/>
      <c r="G97" s="135"/>
      <c r="H97" s="135"/>
      <c r="I97" s="86"/>
      <c r="J97" s="200"/>
    </row>
    <row r="98" spans="2:10" s="87" customFormat="1" ht="16.5" customHeight="1">
      <c r="B98" s="133"/>
      <c r="C98" s="134"/>
      <c r="D98" s="135"/>
      <c r="E98" s="136"/>
      <c r="F98" s="136"/>
      <c r="G98" s="135"/>
      <c r="H98" s="135"/>
      <c r="I98" s="86"/>
      <c r="J98" s="200"/>
    </row>
    <row r="99" spans="2:10" s="87" customFormat="1" ht="16.5" customHeight="1">
      <c r="B99" s="133"/>
      <c r="C99" s="134"/>
      <c r="D99" s="135"/>
      <c r="E99" s="136"/>
      <c r="F99" s="136"/>
      <c r="G99" s="135"/>
      <c r="H99" s="135"/>
      <c r="I99" s="86"/>
      <c r="J99" s="200"/>
    </row>
    <row r="100" spans="2:10" s="87" customFormat="1" ht="16.5" customHeight="1">
      <c r="B100" s="133"/>
      <c r="C100" s="134"/>
      <c r="D100" s="135"/>
      <c r="E100" s="136"/>
      <c r="F100" s="136"/>
      <c r="G100" s="135"/>
      <c r="H100" s="135"/>
      <c r="I100" s="86"/>
      <c r="J100" s="200"/>
    </row>
    <row r="101" spans="2:10" s="87" customFormat="1" ht="16.5" customHeight="1">
      <c r="B101" s="133"/>
      <c r="C101" s="134"/>
      <c r="D101" s="135"/>
      <c r="E101" s="136"/>
      <c r="F101" s="136"/>
      <c r="G101" s="135"/>
      <c r="H101" s="135"/>
      <c r="I101" s="86"/>
      <c r="J101" s="200"/>
    </row>
    <row r="102" spans="2:10" s="87" customFormat="1" ht="16.5" customHeight="1">
      <c r="B102" s="133"/>
      <c r="C102" s="134"/>
      <c r="D102" s="135"/>
      <c r="E102" s="136"/>
      <c r="F102" s="136"/>
      <c r="G102" s="135"/>
      <c r="H102" s="135"/>
      <c r="I102" s="86"/>
      <c r="J102" s="200"/>
    </row>
    <row r="103" spans="2:10" s="87" customFormat="1" ht="16.5" customHeight="1">
      <c r="B103" s="133"/>
      <c r="C103" s="134"/>
      <c r="D103" s="135"/>
      <c r="E103" s="136"/>
      <c r="F103" s="136"/>
      <c r="G103" s="135"/>
      <c r="H103" s="135"/>
      <c r="I103" s="86"/>
      <c r="J103" s="200"/>
    </row>
    <row r="104" spans="2:10" s="87" customFormat="1" ht="16.5" customHeight="1">
      <c r="B104" s="133"/>
      <c r="C104" s="134"/>
      <c r="D104" s="135"/>
      <c r="E104" s="136"/>
      <c r="F104" s="136"/>
      <c r="G104" s="135"/>
      <c r="H104" s="135"/>
      <c r="I104" s="86"/>
      <c r="J104" s="200"/>
    </row>
    <row r="105" spans="2:10" s="87" customFormat="1" ht="16.5" customHeight="1">
      <c r="B105" s="133"/>
      <c r="C105" s="134"/>
      <c r="D105" s="135"/>
      <c r="E105" s="136"/>
      <c r="F105" s="136"/>
      <c r="G105" s="135"/>
      <c r="H105" s="135"/>
      <c r="I105" s="86"/>
      <c r="J105" s="200"/>
    </row>
    <row r="106" spans="2:10" s="87" customFormat="1" ht="16.5" customHeight="1">
      <c r="B106" s="133"/>
      <c r="C106" s="134"/>
      <c r="D106" s="135"/>
      <c r="E106" s="136"/>
      <c r="F106" s="136"/>
      <c r="G106" s="135"/>
      <c r="H106" s="135"/>
      <c r="I106" s="86"/>
      <c r="J106" s="200"/>
    </row>
    <row r="107" spans="2:10" s="87" customFormat="1" ht="16.5" customHeight="1">
      <c r="B107" s="133"/>
      <c r="C107" s="88"/>
      <c r="D107" s="77"/>
      <c r="E107" s="77"/>
      <c r="F107" s="77"/>
      <c r="G107" s="77"/>
      <c r="H107" s="77"/>
      <c r="I107" s="86"/>
      <c r="J107" s="200"/>
    </row>
    <row r="108" spans="2:10" s="87" customFormat="1" ht="16.5" customHeight="1">
      <c r="B108" s="133"/>
      <c r="C108" s="88"/>
      <c r="D108" s="77"/>
      <c r="E108" s="77"/>
      <c r="F108" s="77"/>
      <c r="G108" s="77"/>
      <c r="H108" s="77"/>
      <c r="I108" s="86"/>
      <c r="J108" s="200"/>
    </row>
    <row r="109" spans="2:10" s="87" customFormat="1" ht="16.5" customHeight="1">
      <c r="B109" s="133"/>
      <c r="C109" s="88"/>
      <c r="D109" s="77"/>
      <c r="E109" s="77"/>
      <c r="F109" s="77"/>
      <c r="G109" s="77"/>
      <c r="H109" s="77"/>
      <c r="I109" s="86"/>
      <c r="J109" s="200"/>
    </row>
    <row r="110" spans="2:10" s="87" customFormat="1" ht="16.5" customHeight="1">
      <c r="B110" s="133"/>
      <c r="C110" s="88"/>
      <c r="D110" s="77"/>
      <c r="E110" s="77"/>
      <c r="F110" s="77"/>
      <c r="G110" s="77"/>
      <c r="H110" s="77"/>
      <c r="I110" s="86"/>
      <c r="J110" s="200"/>
    </row>
    <row r="111" spans="2:10" s="87" customFormat="1" ht="16.5" customHeight="1">
      <c r="B111" s="133"/>
      <c r="C111" s="88"/>
      <c r="D111" s="77"/>
      <c r="E111" s="77"/>
      <c r="F111" s="77"/>
      <c r="G111" s="77"/>
      <c r="H111" s="77"/>
      <c r="I111" s="86"/>
      <c r="J111" s="200"/>
    </row>
    <row r="112" spans="2:10" s="87" customFormat="1" ht="16.5" customHeight="1">
      <c r="B112" s="133"/>
      <c r="C112" s="88"/>
      <c r="D112" s="77"/>
      <c r="E112" s="77"/>
      <c r="F112" s="77"/>
      <c r="G112" s="77"/>
      <c r="H112" s="77"/>
      <c r="I112" s="86"/>
      <c r="J112" s="200"/>
    </row>
    <row r="113" spans="2:10" s="87" customFormat="1" ht="16.5" customHeight="1">
      <c r="B113" s="133"/>
      <c r="C113" s="88"/>
      <c r="D113" s="77"/>
      <c r="E113" s="77"/>
      <c r="F113" s="77"/>
      <c r="G113" s="77"/>
      <c r="H113" s="77"/>
      <c r="I113" s="86"/>
      <c r="J113" s="200"/>
    </row>
    <row r="114" spans="2:10" s="87" customFormat="1" ht="16.5" customHeight="1">
      <c r="B114" s="133"/>
      <c r="C114" s="88"/>
      <c r="D114" s="77"/>
      <c r="E114" s="77"/>
      <c r="F114" s="77"/>
      <c r="G114" s="77"/>
      <c r="H114" s="77"/>
      <c r="I114" s="86"/>
      <c r="J114" s="200"/>
    </row>
    <row r="115" spans="2:10" s="87" customFormat="1" ht="16.5" customHeight="1">
      <c r="B115" s="133"/>
      <c r="C115" s="88"/>
      <c r="D115" s="77"/>
      <c r="E115" s="77"/>
      <c r="F115" s="77"/>
      <c r="G115" s="77"/>
      <c r="H115" s="77"/>
      <c r="I115" s="86"/>
      <c r="J115" s="200"/>
    </row>
    <row r="116" spans="2:10" s="87" customFormat="1" ht="16.5" customHeight="1">
      <c r="B116" s="133"/>
      <c r="C116" s="88"/>
      <c r="D116" s="77"/>
      <c r="E116" s="77"/>
      <c r="F116" s="77"/>
      <c r="G116" s="77"/>
      <c r="H116" s="77"/>
      <c r="I116" s="86"/>
      <c r="J116" s="200"/>
    </row>
    <row r="117" spans="2:10" s="87" customFormat="1" ht="16.5" customHeight="1">
      <c r="B117" s="133"/>
      <c r="C117" s="88"/>
      <c r="D117" s="77"/>
      <c r="E117" s="77"/>
      <c r="F117" s="77"/>
      <c r="G117" s="77"/>
      <c r="H117" s="77"/>
      <c r="I117" s="86"/>
      <c r="J117" s="200"/>
    </row>
    <row r="118" spans="2:10" s="87" customFormat="1" ht="16.5" customHeight="1">
      <c r="B118" s="133"/>
      <c r="C118" s="88"/>
      <c r="D118" s="77"/>
      <c r="E118" s="77"/>
      <c r="F118" s="77"/>
      <c r="G118" s="77"/>
      <c r="H118" s="77"/>
      <c r="I118" s="86"/>
      <c r="J118" s="200"/>
    </row>
    <row r="119" spans="2:10" s="87" customFormat="1" ht="16.5" customHeight="1">
      <c r="B119" s="133"/>
      <c r="C119" s="88"/>
      <c r="D119" s="77"/>
      <c r="E119" s="77"/>
      <c r="F119" s="77"/>
      <c r="G119" s="77"/>
      <c r="H119" s="77"/>
      <c r="I119" s="86"/>
      <c r="J119" s="200"/>
    </row>
    <row r="120" spans="2:10" s="87" customFormat="1" ht="16.5" customHeight="1">
      <c r="B120" s="133"/>
      <c r="C120" s="88"/>
      <c r="D120" s="77"/>
      <c r="E120" s="77"/>
      <c r="F120" s="77"/>
      <c r="G120" s="77"/>
      <c r="H120" s="77"/>
      <c r="I120" s="86"/>
      <c r="J120" s="200"/>
    </row>
    <row r="121" spans="2:10" s="87" customFormat="1" ht="16.5" customHeight="1">
      <c r="B121" s="133"/>
      <c r="C121" s="88"/>
      <c r="D121" s="77"/>
      <c r="E121" s="77"/>
      <c r="F121" s="77"/>
      <c r="G121" s="77"/>
      <c r="H121" s="77"/>
      <c r="I121" s="86"/>
      <c r="J121" s="200"/>
    </row>
    <row r="122" spans="2:10" s="87" customFormat="1" ht="16.5" customHeight="1">
      <c r="B122" s="133"/>
      <c r="C122" s="88"/>
      <c r="D122" s="77"/>
      <c r="E122" s="77"/>
      <c r="F122" s="77"/>
      <c r="G122" s="77"/>
      <c r="H122" s="77"/>
      <c r="I122" s="86"/>
      <c r="J122" s="200"/>
    </row>
    <row r="123" spans="2:10" s="87" customFormat="1" ht="16.5" customHeight="1">
      <c r="B123" s="133"/>
      <c r="C123" s="88"/>
      <c r="D123" s="77"/>
      <c r="E123" s="77"/>
      <c r="F123" s="77"/>
      <c r="G123" s="77"/>
      <c r="H123" s="77"/>
      <c r="I123" s="86"/>
      <c r="J123" s="200"/>
    </row>
    <row r="124" spans="2:10" s="87" customFormat="1" ht="16.5" customHeight="1">
      <c r="B124" s="133"/>
      <c r="C124" s="88"/>
      <c r="D124" s="77"/>
      <c r="E124" s="77"/>
      <c r="F124" s="77"/>
      <c r="G124" s="77"/>
      <c r="H124" s="77"/>
      <c r="I124" s="86"/>
      <c r="J124" s="200"/>
    </row>
    <row r="125" spans="2:10" s="87" customFormat="1" ht="16.5" customHeight="1">
      <c r="B125" s="133"/>
      <c r="C125" s="88"/>
      <c r="D125" s="77"/>
      <c r="E125" s="77"/>
      <c r="F125" s="77"/>
      <c r="G125" s="77"/>
      <c r="H125" s="77"/>
      <c r="I125" s="86"/>
      <c r="J125" s="200"/>
    </row>
    <row r="126" spans="2:10" s="87" customFormat="1" ht="16.5" customHeight="1">
      <c r="B126" s="133"/>
      <c r="C126" s="88"/>
      <c r="D126" s="77"/>
      <c r="E126" s="77"/>
      <c r="F126" s="77"/>
      <c r="G126" s="77"/>
      <c r="H126" s="77"/>
      <c r="I126" s="86"/>
      <c r="J126" s="200"/>
    </row>
    <row r="127" spans="2:10" s="87" customFormat="1" ht="16.5" customHeight="1">
      <c r="B127" s="133"/>
      <c r="C127" s="88"/>
      <c r="D127" s="77"/>
      <c r="E127" s="77"/>
      <c r="F127" s="77"/>
      <c r="G127" s="77"/>
      <c r="H127" s="77"/>
      <c r="I127" s="86"/>
      <c r="J127" s="200"/>
    </row>
    <row r="128" spans="2:10" s="87" customFormat="1" ht="16.5" customHeight="1">
      <c r="B128" s="133"/>
      <c r="C128" s="88"/>
      <c r="D128" s="77"/>
      <c r="E128" s="77"/>
      <c r="F128" s="77"/>
      <c r="G128" s="77"/>
      <c r="H128" s="77"/>
      <c r="I128" s="86"/>
      <c r="J128" s="200"/>
    </row>
    <row r="129" spans="2:10" s="87" customFormat="1" ht="16.5" customHeight="1">
      <c r="B129" s="133"/>
      <c r="C129" s="88"/>
      <c r="D129" s="77"/>
      <c r="E129" s="77"/>
      <c r="F129" s="77"/>
      <c r="G129" s="77"/>
      <c r="H129" s="77"/>
      <c r="I129" s="86"/>
      <c r="J129" s="200"/>
    </row>
    <row r="130" spans="2:10" s="87" customFormat="1" ht="16.5" customHeight="1">
      <c r="B130" s="133"/>
      <c r="C130" s="88"/>
      <c r="D130" s="77"/>
      <c r="E130" s="77"/>
      <c r="F130" s="77"/>
      <c r="G130" s="77"/>
      <c r="H130" s="77"/>
      <c r="I130" s="86"/>
      <c r="J130" s="200"/>
    </row>
    <row r="131" spans="2:10" s="87" customFormat="1" ht="16.5" customHeight="1">
      <c r="B131" s="133"/>
      <c r="C131" s="88"/>
      <c r="D131" s="77"/>
      <c r="E131" s="77"/>
      <c r="F131" s="77"/>
      <c r="G131" s="77"/>
      <c r="H131" s="77"/>
      <c r="I131" s="86"/>
      <c r="J131" s="200"/>
    </row>
    <row r="132" spans="2:10" s="87" customFormat="1" ht="16.5" customHeight="1">
      <c r="B132" s="133"/>
      <c r="C132" s="88"/>
      <c r="D132" s="77"/>
      <c r="E132" s="77"/>
      <c r="F132" s="77"/>
      <c r="G132" s="77"/>
      <c r="H132" s="77"/>
      <c r="I132" s="86"/>
      <c r="J132" s="200"/>
    </row>
    <row r="133" spans="2:10" s="87" customFormat="1" ht="16.5" customHeight="1">
      <c r="B133" s="133"/>
      <c r="C133" s="88"/>
      <c r="D133" s="77"/>
      <c r="E133" s="77"/>
      <c r="F133" s="77"/>
      <c r="G133" s="77"/>
      <c r="H133" s="77"/>
      <c r="I133" s="86"/>
      <c r="J133" s="200"/>
    </row>
    <row r="134" spans="2:10" s="87" customFormat="1" ht="16.5" customHeight="1">
      <c r="B134" s="133"/>
      <c r="C134" s="88"/>
      <c r="D134" s="77"/>
      <c r="E134" s="77"/>
      <c r="F134" s="77"/>
      <c r="G134" s="77"/>
      <c r="H134" s="77"/>
      <c r="I134" s="86"/>
      <c r="J134" s="200"/>
    </row>
    <row r="135" spans="2:10" s="87" customFormat="1" ht="16.5" customHeight="1">
      <c r="B135" s="133"/>
      <c r="C135" s="88"/>
      <c r="D135" s="77"/>
      <c r="E135" s="77"/>
      <c r="F135" s="77"/>
      <c r="G135" s="77"/>
      <c r="H135" s="77"/>
      <c r="I135" s="86"/>
      <c r="J135" s="200"/>
    </row>
    <row r="136" spans="2:10" s="87" customFormat="1" ht="16.5" customHeight="1">
      <c r="B136" s="133"/>
      <c r="C136" s="88"/>
      <c r="D136" s="77"/>
      <c r="E136" s="77"/>
      <c r="F136" s="77"/>
      <c r="G136" s="77"/>
      <c r="H136" s="77"/>
      <c r="I136" s="86"/>
      <c r="J136" s="200"/>
    </row>
    <row r="137" spans="2:10" s="87" customFormat="1" ht="16.5" customHeight="1">
      <c r="B137" s="133"/>
      <c r="C137" s="88"/>
      <c r="D137" s="77"/>
      <c r="E137" s="77"/>
      <c r="F137" s="77"/>
      <c r="G137" s="77"/>
      <c r="H137" s="77"/>
      <c r="I137" s="86"/>
      <c r="J137" s="200"/>
    </row>
    <row r="138" spans="2:10" s="87" customFormat="1" ht="16.5" customHeight="1">
      <c r="B138" s="133"/>
      <c r="C138" s="88"/>
      <c r="D138" s="77"/>
      <c r="E138" s="77"/>
      <c r="F138" s="77"/>
      <c r="G138" s="77"/>
      <c r="H138" s="77"/>
      <c r="I138" s="86"/>
      <c r="J138" s="200"/>
    </row>
    <row r="139" spans="2:10" s="87" customFormat="1" ht="16.5" customHeight="1">
      <c r="B139" s="133"/>
      <c r="C139" s="88"/>
      <c r="D139" s="77"/>
      <c r="E139" s="77"/>
      <c r="F139" s="77"/>
      <c r="G139" s="77"/>
      <c r="H139" s="77"/>
      <c r="I139" s="86"/>
      <c r="J139" s="200"/>
    </row>
    <row r="140" spans="2:10" s="87" customFormat="1" ht="16.5" customHeight="1">
      <c r="B140" s="133"/>
      <c r="C140" s="88"/>
      <c r="D140" s="77"/>
      <c r="E140" s="77"/>
      <c r="F140" s="77"/>
      <c r="G140" s="77"/>
      <c r="H140" s="77"/>
      <c r="I140" s="86"/>
      <c r="J140" s="200"/>
    </row>
    <row r="141" spans="2:10" s="87" customFormat="1" ht="16.5" customHeight="1">
      <c r="B141" s="133"/>
      <c r="C141" s="88"/>
      <c r="D141" s="77"/>
      <c r="E141" s="77"/>
      <c r="F141" s="77"/>
      <c r="G141" s="77"/>
      <c r="H141" s="77"/>
      <c r="I141" s="86"/>
      <c r="J141" s="200"/>
    </row>
    <row r="142" spans="2:10" s="87" customFormat="1" ht="16.5" customHeight="1">
      <c r="B142" s="133"/>
      <c r="C142" s="88"/>
      <c r="D142" s="77"/>
      <c r="E142" s="77"/>
      <c r="F142" s="77"/>
      <c r="G142" s="77"/>
      <c r="H142" s="77"/>
      <c r="I142" s="86"/>
      <c r="J142" s="200"/>
    </row>
    <row r="143" spans="2:10" s="87" customFormat="1" ht="16.5" customHeight="1">
      <c r="B143" s="133"/>
      <c r="C143" s="77"/>
      <c r="D143" s="77"/>
      <c r="E143" s="77"/>
      <c r="F143" s="77"/>
      <c r="G143" s="77"/>
      <c r="H143" s="77"/>
      <c r="I143" s="86"/>
      <c r="J143" s="200"/>
    </row>
    <row r="144" spans="2:10" s="87" customFormat="1" ht="16.5" customHeight="1">
      <c r="B144" s="133"/>
      <c r="C144" s="77"/>
      <c r="D144" s="77"/>
      <c r="E144" s="77"/>
      <c r="F144" s="77"/>
      <c r="G144" s="77"/>
      <c r="H144" s="77"/>
      <c r="I144" s="86"/>
      <c r="J144" s="200"/>
    </row>
    <row r="145" spans="2:10" s="87" customFormat="1" ht="16.5" customHeight="1">
      <c r="B145" s="133"/>
      <c r="C145" s="77"/>
      <c r="D145" s="77"/>
      <c r="E145" s="77"/>
      <c r="F145" s="77"/>
      <c r="G145" s="77"/>
      <c r="H145" s="77"/>
      <c r="I145" s="86"/>
      <c r="J145" s="200"/>
    </row>
    <row r="146" spans="2:10" s="87" customFormat="1" ht="16.5" customHeight="1">
      <c r="B146" s="133"/>
      <c r="C146" s="77"/>
      <c r="D146" s="77"/>
      <c r="E146" s="77"/>
      <c r="F146" s="77"/>
      <c r="G146" s="77"/>
      <c r="H146" s="77"/>
      <c r="I146" s="86"/>
      <c r="J146" s="200"/>
    </row>
    <row r="147" spans="2:10" s="87" customFormat="1" ht="16.5" customHeight="1">
      <c r="B147" s="133"/>
      <c r="C147" s="77"/>
      <c r="D147" s="77"/>
      <c r="E147" s="77"/>
      <c r="F147" s="77"/>
      <c r="G147" s="77"/>
      <c r="H147" s="77"/>
      <c r="I147" s="86"/>
      <c r="J147" s="200"/>
    </row>
    <row r="148" spans="2:10" s="87" customFormat="1" ht="16.5" customHeight="1">
      <c r="B148" s="133"/>
      <c r="C148" s="77"/>
      <c r="D148" s="77"/>
      <c r="E148" s="77"/>
      <c r="F148" s="77"/>
      <c r="G148" s="77"/>
      <c r="H148" s="77"/>
      <c r="I148" s="86"/>
      <c r="J148" s="200"/>
    </row>
    <row r="149" spans="2:10" s="87" customFormat="1" ht="16.5" customHeight="1">
      <c r="B149" s="133"/>
      <c r="C149" s="77"/>
      <c r="D149" s="77"/>
      <c r="E149" s="77"/>
      <c r="F149" s="77"/>
      <c r="G149" s="77"/>
      <c r="H149" s="77"/>
      <c r="I149" s="86"/>
      <c r="J149" s="200"/>
    </row>
    <row r="150" spans="2:10" s="87" customFormat="1" ht="16.5" customHeight="1">
      <c r="B150" s="133"/>
      <c r="C150" s="77"/>
      <c r="D150" s="77"/>
      <c r="E150" s="77"/>
      <c r="F150" s="77"/>
      <c r="G150" s="77"/>
      <c r="H150" s="77"/>
      <c r="I150" s="86"/>
      <c r="J150" s="200"/>
    </row>
    <row r="151" spans="2:10" s="87" customFormat="1" ht="16.5" customHeight="1">
      <c r="B151" s="133"/>
      <c r="C151" s="77"/>
      <c r="D151" s="77"/>
      <c r="E151" s="77"/>
      <c r="F151" s="77"/>
      <c r="G151" s="77"/>
      <c r="H151" s="77"/>
      <c r="I151" s="86"/>
      <c r="J151" s="200"/>
    </row>
    <row r="152" spans="2:10" s="87" customFormat="1" ht="16.5" customHeight="1">
      <c r="B152" s="133"/>
      <c r="C152" s="77"/>
      <c r="D152" s="77"/>
      <c r="E152" s="77"/>
      <c r="F152" s="77"/>
      <c r="G152" s="77"/>
      <c r="H152" s="77"/>
      <c r="I152" s="86"/>
      <c r="J152" s="200"/>
    </row>
    <row r="153" spans="2:10" s="87" customFormat="1" ht="16.5" customHeight="1">
      <c r="B153" s="133"/>
      <c r="C153" s="77"/>
      <c r="D153" s="77"/>
      <c r="E153" s="77"/>
      <c r="F153" s="77"/>
      <c r="G153" s="77"/>
      <c r="H153" s="77"/>
      <c r="I153" s="86"/>
      <c r="J153" s="200"/>
    </row>
    <row r="154" spans="2:10" s="87" customFormat="1" ht="16.5" customHeight="1">
      <c r="B154" s="133"/>
      <c r="C154" s="77"/>
      <c r="D154" s="77"/>
      <c r="E154" s="77"/>
      <c r="F154" s="77"/>
      <c r="G154" s="77"/>
      <c r="H154" s="77"/>
      <c r="I154" s="86"/>
      <c r="J154" s="200"/>
    </row>
    <row r="155" spans="2:10" s="87" customFormat="1" ht="16.5" customHeight="1">
      <c r="B155" s="133"/>
      <c r="C155" s="77"/>
      <c r="D155" s="77"/>
      <c r="E155" s="77"/>
      <c r="F155" s="77"/>
      <c r="G155" s="77"/>
      <c r="H155" s="77"/>
      <c r="I155" s="86"/>
      <c r="J155" s="200"/>
    </row>
    <row r="156" spans="2:10" s="87" customFormat="1" ht="16.5" customHeight="1">
      <c r="B156" s="133"/>
      <c r="C156" s="77"/>
      <c r="D156" s="77"/>
      <c r="E156" s="77"/>
      <c r="F156" s="77"/>
      <c r="G156" s="77"/>
      <c r="H156" s="77"/>
      <c r="I156" s="86"/>
      <c r="J156" s="200"/>
    </row>
    <row r="157" spans="2:10" s="87" customFormat="1" ht="16.5" customHeight="1">
      <c r="B157" s="133"/>
      <c r="C157" s="77"/>
      <c r="D157" s="77"/>
      <c r="E157" s="77"/>
      <c r="F157" s="77"/>
      <c r="G157" s="77"/>
      <c r="H157" s="77"/>
      <c r="I157" s="86"/>
      <c r="J157" s="200"/>
    </row>
    <row r="158" spans="2:10" s="87" customFormat="1" ht="16.5" customHeight="1">
      <c r="B158" s="133"/>
      <c r="C158" s="77"/>
      <c r="D158" s="77"/>
      <c r="E158" s="77"/>
      <c r="F158" s="77"/>
      <c r="G158" s="77"/>
      <c r="H158" s="77"/>
      <c r="I158" s="86"/>
      <c r="J158" s="200"/>
    </row>
    <row r="159" spans="2:10" s="87" customFormat="1" ht="16.5" customHeight="1">
      <c r="B159" s="133"/>
      <c r="C159" s="77"/>
      <c r="D159" s="77"/>
      <c r="E159" s="77"/>
      <c r="F159" s="77"/>
      <c r="G159" s="77"/>
      <c r="H159" s="77"/>
      <c r="I159" s="86"/>
      <c r="J159" s="200"/>
    </row>
    <row r="160" spans="2:10" s="87" customFormat="1" ht="16.5" customHeight="1">
      <c r="B160" s="133"/>
      <c r="C160" s="77"/>
      <c r="D160" s="77"/>
      <c r="E160" s="77"/>
      <c r="F160" s="77"/>
      <c r="G160" s="77"/>
      <c r="H160" s="77"/>
      <c r="I160" s="86"/>
      <c r="J160" s="200"/>
    </row>
    <row r="161" spans="2:10" s="87" customFormat="1" ht="16.5" customHeight="1">
      <c r="B161" s="133"/>
      <c r="C161" s="77"/>
      <c r="D161" s="77"/>
      <c r="E161" s="77"/>
      <c r="F161" s="77"/>
      <c r="G161" s="77"/>
      <c r="H161" s="77"/>
      <c r="I161" s="86"/>
      <c r="J161" s="200"/>
    </row>
    <row r="162" spans="2:10" s="87" customFormat="1" ht="16.5" customHeight="1">
      <c r="B162" s="133"/>
      <c r="C162" s="77"/>
      <c r="D162" s="77"/>
      <c r="E162" s="77"/>
      <c r="F162" s="77"/>
      <c r="G162" s="77"/>
      <c r="H162" s="77"/>
      <c r="I162" s="86"/>
      <c r="J162" s="200"/>
    </row>
    <row r="163" spans="2:10" s="87" customFormat="1" ht="16.5" customHeight="1">
      <c r="B163" s="133"/>
      <c r="C163" s="77"/>
      <c r="D163" s="77"/>
      <c r="E163" s="77"/>
      <c r="F163" s="77"/>
      <c r="G163" s="77"/>
      <c r="H163" s="77"/>
      <c r="I163" s="86"/>
      <c r="J163" s="200"/>
    </row>
    <row r="164" spans="2:10" s="87" customFormat="1" ht="16.5" customHeight="1">
      <c r="B164" s="133"/>
      <c r="C164" s="77"/>
      <c r="D164" s="77"/>
      <c r="E164" s="77"/>
      <c r="F164" s="77"/>
      <c r="G164" s="77"/>
      <c r="H164" s="77"/>
      <c r="I164" s="86"/>
      <c r="J164" s="200"/>
    </row>
    <row r="165" spans="2:10" s="87" customFormat="1" ht="16.5" customHeight="1">
      <c r="B165" s="133"/>
      <c r="C165" s="77"/>
      <c r="D165" s="77"/>
      <c r="E165" s="77"/>
      <c r="F165" s="77"/>
      <c r="G165" s="77"/>
      <c r="H165" s="77"/>
      <c r="I165" s="86"/>
      <c r="J165" s="200"/>
    </row>
    <row r="166" spans="2:10" s="87" customFormat="1" ht="16.5" customHeight="1">
      <c r="B166" s="133"/>
      <c r="C166" s="77"/>
      <c r="D166" s="77"/>
      <c r="E166" s="77"/>
      <c r="F166" s="77"/>
      <c r="G166" s="77"/>
      <c r="H166" s="77"/>
      <c r="I166" s="86"/>
      <c r="J166" s="200"/>
    </row>
    <row r="167" spans="2:10" s="87" customFormat="1" ht="16.5" customHeight="1">
      <c r="B167" s="133"/>
      <c r="C167" s="77"/>
      <c r="D167" s="77"/>
      <c r="E167" s="77"/>
      <c r="F167" s="77"/>
      <c r="G167" s="77"/>
      <c r="H167" s="77"/>
      <c r="I167" s="86"/>
      <c r="J167" s="200"/>
    </row>
    <row r="168" spans="2:10" s="87" customFormat="1" ht="16.5" customHeight="1">
      <c r="B168" s="133"/>
      <c r="C168" s="77"/>
      <c r="D168" s="77"/>
      <c r="E168" s="77"/>
      <c r="F168" s="77"/>
      <c r="G168" s="77"/>
      <c r="H168" s="77"/>
      <c r="I168" s="86"/>
      <c r="J168" s="200"/>
    </row>
    <row r="169" spans="2:10" s="87" customFormat="1" ht="16.5" customHeight="1">
      <c r="B169" s="133"/>
      <c r="C169" s="77"/>
      <c r="D169" s="77"/>
      <c r="E169" s="77"/>
      <c r="F169" s="77"/>
      <c r="G169" s="77"/>
      <c r="H169" s="77"/>
      <c r="I169" s="86"/>
      <c r="J169" s="200"/>
    </row>
    <row r="170" spans="2:10" s="87" customFormat="1" ht="16.5" customHeight="1">
      <c r="B170" s="133"/>
      <c r="C170" s="77"/>
      <c r="D170" s="77"/>
      <c r="E170" s="77"/>
      <c r="F170" s="77"/>
      <c r="G170" s="77"/>
      <c r="H170" s="77"/>
      <c r="I170" s="86"/>
      <c r="J170" s="200"/>
    </row>
    <row r="171" spans="2:10" s="87" customFormat="1" ht="16.5" customHeight="1">
      <c r="B171" s="133"/>
      <c r="C171" s="77"/>
      <c r="D171" s="77"/>
      <c r="E171" s="77"/>
      <c r="F171" s="77"/>
      <c r="G171" s="77"/>
      <c r="H171" s="77"/>
      <c r="I171" s="86"/>
      <c r="J171" s="200"/>
    </row>
    <row r="172" spans="2:10" s="87" customFormat="1" ht="16.5" customHeight="1">
      <c r="B172" s="133"/>
      <c r="C172" s="77"/>
      <c r="D172" s="77"/>
      <c r="E172" s="77"/>
      <c r="F172" s="77"/>
      <c r="G172" s="77"/>
      <c r="H172" s="77"/>
      <c r="I172" s="86"/>
      <c r="J172" s="200"/>
    </row>
    <row r="173" spans="2:10" s="87" customFormat="1" ht="16.5" customHeight="1">
      <c r="B173" s="133"/>
      <c r="C173" s="77"/>
      <c r="D173" s="77"/>
      <c r="E173" s="77"/>
      <c r="F173" s="77"/>
      <c r="G173" s="77"/>
      <c r="H173" s="77"/>
      <c r="I173" s="86"/>
      <c r="J173" s="200"/>
    </row>
    <row r="174" spans="2:10" s="87" customFormat="1" ht="15">
      <c r="B174" s="88"/>
      <c r="C174" s="77"/>
      <c r="D174" s="77"/>
      <c r="E174" s="77"/>
      <c r="F174" s="77"/>
      <c r="G174" s="77"/>
      <c r="H174" s="77"/>
      <c r="I174" s="86"/>
      <c r="J174" s="201"/>
    </row>
    <row r="175" spans="2:9" ht="15">
      <c r="B175" s="88"/>
      <c r="I175" s="88"/>
    </row>
    <row r="176" spans="2:9" ht="15">
      <c r="B176" s="88"/>
      <c r="I176" s="88"/>
    </row>
  </sheetData>
  <sheetProtection algorithmName="SHA-512" hashValue="l2rjBnMAn+fjkHeUiLgQ8A9Vg0KZhu5p4Ng7veXIh0ZZ7ANfdrFafjv4W/eAJOxNoXEH2bwvyYBkHyiXZB7nZw==" saltValue="V967PNOR+G1KF4ze26/v/Q==" spinCount="100000" sheet="1" objects="1" scenarios="1" formatCells="0" formatColumns="0" formatRows="0"/>
  <mergeCells count="8">
    <mergeCell ref="H2:H5"/>
    <mergeCell ref="B6:B19"/>
    <mergeCell ref="B2:B5"/>
    <mergeCell ref="C2:C5"/>
    <mergeCell ref="D2:D5"/>
    <mergeCell ref="E2:E5"/>
    <mergeCell ref="F2:F5"/>
    <mergeCell ref="G2:G5"/>
  </mergeCells>
  <printOptions/>
  <pageMargins left="0.7" right="0.7" top="0.75" bottom="0.75" header="0.3" footer="0.3"/>
  <pageSetup blackAndWhite="1" fitToHeight="1" fitToWidth="1" horizontalDpi="600" verticalDpi="600" orientation="portrait" paperSize="9" scale="5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0000"/>
    <pageSetUpPr fitToPage="1"/>
  </sheetPr>
  <dimension ref="B1:L181"/>
  <sheetViews>
    <sheetView tabSelected="1"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D8" sqref="D8"/>
    </sheetView>
  </sheetViews>
  <sheetFormatPr defaultColWidth="9.140625" defaultRowHeight="15"/>
  <cols>
    <col min="1" max="1" width="1.28515625" style="77" customWidth="1"/>
    <col min="2" max="2" width="23.8515625" style="77" customWidth="1"/>
    <col min="3" max="3" width="19.00390625" style="77" customWidth="1"/>
    <col min="4" max="4" width="78.140625" style="77" customWidth="1"/>
    <col min="5" max="6" width="9.140625" style="77" customWidth="1"/>
    <col min="7" max="7" width="16.140625" style="77" customWidth="1"/>
    <col min="8" max="8" width="18.00390625" style="77" customWidth="1"/>
    <col min="9" max="9" width="9.140625" style="77" customWidth="1"/>
    <col min="10" max="10" width="27.140625" style="77" customWidth="1"/>
    <col min="11" max="11" width="14.00390625" style="77" customWidth="1"/>
    <col min="12" max="12" width="16.8515625" style="77" customWidth="1"/>
    <col min="13" max="13" width="19.57421875" style="77" customWidth="1"/>
    <col min="14" max="16384" width="9.140625" style="77" customWidth="1"/>
  </cols>
  <sheetData>
    <row r="1" spans="2:11" ht="15" thickBot="1">
      <c r="B1" s="138"/>
      <c r="C1" s="138"/>
      <c r="D1" s="138"/>
      <c r="E1" s="138"/>
      <c r="F1" s="138"/>
      <c r="G1" s="138"/>
      <c r="H1" s="138"/>
      <c r="K1" s="139"/>
    </row>
    <row r="2" spans="2:11" s="84" customFormat="1" ht="15.75" customHeight="1">
      <c r="B2" s="272" t="s">
        <v>89</v>
      </c>
      <c r="C2" s="275" t="s">
        <v>2</v>
      </c>
      <c r="D2" s="278" t="s">
        <v>3</v>
      </c>
      <c r="E2" s="278" t="s">
        <v>4</v>
      </c>
      <c r="F2" s="275" t="s">
        <v>5</v>
      </c>
      <c r="G2" s="278" t="s">
        <v>6</v>
      </c>
      <c r="H2" s="269" t="s">
        <v>7</v>
      </c>
      <c r="I2" s="81"/>
      <c r="J2" s="203"/>
      <c r="K2" s="141"/>
    </row>
    <row r="3" spans="2:11" s="87" customFormat="1" ht="15">
      <c r="B3" s="273"/>
      <c r="C3" s="276"/>
      <c r="D3" s="279"/>
      <c r="E3" s="279"/>
      <c r="F3" s="276"/>
      <c r="G3" s="279"/>
      <c r="H3" s="270"/>
      <c r="I3" s="86"/>
      <c r="J3" s="203"/>
      <c r="K3" s="143"/>
    </row>
    <row r="4" spans="2:11" ht="14.25" customHeight="1">
      <c r="B4" s="273"/>
      <c r="C4" s="276"/>
      <c r="D4" s="279"/>
      <c r="E4" s="279"/>
      <c r="F4" s="276"/>
      <c r="G4" s="279"/>
      <c r="H4" s="270"/>
      <c r="I4" s="88"/>
      <c r="J4" s="205"/>
      <c r="K4" s="139"/>
    </row>
    <row r="5" spans="2:11" ht="24.75" customHeight="1" thickBot="1">
      <c r="B5" s="274"/>
      <c r="C5" s="277"/>
      <c r="D5" s="280"/>
      <c r="E5" s="280"/>
      <c r="F5" s="277"/>
      <c r="G5" s="280"/>
      <c r="H5" s="271"/>
      <c r="I5" s="88"/>
      <c r="J5" s="206"/>
      <c r="K5" s="147"/>
    </row>
    <row r="6" spans="2:12" ht="15" customHeight="1">
      <c r="B6" s="281" t="s">
        <v>42</v>
      </c>
      <c r="C6" s="179"/>
      <c r="D6" s="149" t="s">
        <v>16</v>
      </c>
      <c r="E6" s="149"/>
      <c r="F6" s="149"/>
      <c r="G6" s="149"/>
      <c r="H6" s="222"/>
      <c r="I6" s="88"/>
      <c r="K6" s="88"/>
      <c r="L6" s="205"/>
    </row>
    <row r="7" spans="2:11" ht="15">
      <c r="B7" s="282"/>
      <c r="C7" s="183"/>
      <c r="D7" s="167" t="s">
        <v>122</v>
      </c>
      <c r="E7" s="168" t="s">
        <v>0</v>
      </c>
      <c r="F7" s="228">
        <v>1</v>
      </c>
      <c r="G7" s="202">
        <v>0</v>
      </c>
      <c r="H7" s="233">
        <f>G7*F7</f>
        <v>0</v>
      </c>
      <c r="I7" s="88"/>
      <c r="J7" s="243"/>
      <c r="K7" s="88"/>
    </row>
    <row r="8" spans="2:11" ht="25.5">
      <c r="B8" s="282"/>
      <c r="C8" s="183"/>
      <c r="D8" s="301" t="s">
        <v>123</v>
      </c>
      <c r="E8" s="168" t="s">
        <v>0</v>
      </c>
      <c r="F8" s="228">
        <v>83</v>
      </c>
      <c r="G8" s="202">
        <v>0</v>
      </c>
      <c r="H8" s="233">
        <f>G8*F8</f>
        <v>0</v>
      </c>
      <c r="I8" s="88"/>
      <c r="J8" s="243"/>
      <c r="K8" s="88"/>
    </row>
    <row r="9" spans="2:11" ht="15">
      <c r="B9" s="282"/>
      <c r="C9" s="183"/>
      <c r="D9" s="167" t="s">
        <v>96</v>
      </c>
      <c r="E9" s="227" t="s">
        <v>0</v>
      </c>
      <c r="F9" s="228">
        <v>42</v>
      </c>
      <c r="G9" s="202">
        <v>0</v>
      </c>
      <c r="H9" s="233">
        <f>G9*F9</f>
        <v>0</v>
      </c>
      <c r="I9" s="88"/>
      <c r="J9" s="243"/>
      <c r="K9" s="88"/>
    </row>
    <row r="10" spans="2:12" ht="15" customHeight="1" thickBot="1">
      <c r="B10" s="282"/>
      <c r="C10" s="183"/>
      <c r="D10" s="158" t="s">
        <v>17</v>
      </c>
      <c r="E10" s="175" t="s">
        <v>15</v>
      </c>
      <c r="F10" s="176">
        <v>0.5</v>
      </c>
      <c r="G10" s="226">
        <f>0.01*(H7+H8+H9)</f>
        <v>0</v>
      </c>
      <c r="H10" s="234">
        <f>G10</f>
        <v>0</v>
      </c>
      <c r="I10" s="88"/>
      <c r="J10" s="243"/>
      <c r="L10" s="156"/>
    </row>
    <row r="11" spans="2:12" s="162" customFormat="1" ht="15" customHeight="1">
      <c r="B11" s="282"/>
      <c r="C11" s="192"/>
      <c r="D11" s="149" t="s">
        <v>18</v>
      </c>
      <c r="E11" s="149"/>
      <c r="F11" s="149"/>
      <c r="G11" s="149"/>
      <c r="H11" s="150"/>
      <c r="I11" s="160"/>
      <c r="J11" s="243"/>
      <c r="L11" s="161"/>
    </row>
    <row r="12" spans="2:12" s="162" customFormat="1" ht="15" customHeight="1">
      <c r="B12" s="282"/>
      <c r="C12" s="192"/>
      <c r="D12" s="174" t="s">
        <v>19</v>
      </c>
      <c r="E12" s="175" t="s">
        <v>15</v>
      </c>
      <c r="F12" s="176">
        <v>5</v>
      </c>
      <c r="G12" s="226">
        <f>0.05*(H16+H17+H18+H20)</f>
        <v>0</v>
      </c>
      <c r="H12" s="234">
        <f>F12/100*(H16+H17+H20)</f>
        <v>0</v>
      </c>
      <c r="I12" s="160"/>
      <c r="J12" s="243"/>
      <c r="L12" s="161"/>
    </row>
    <row r="13" spans="2:12" s="162" customFormat="1" ht="15" customHeight="1" thickBot="1">
      <c r="B13" s="282"/>
      <c r="C13" s="192"/>
      <c r="D13" s="174" t="s">
        <v>20</v>
      </c>
      <c r="E13" s="175" t="s">
        <v>15</v>
      </c>
      <c r="F13" s="176">
        <v>3</v>
      </c>
      <c r="G13" s="226">
        <f>0.03*(H16+H17+H18+H20)</f>
        <v>0</v>
      </c>
      <c r="H13" s="234">
        <f>F13/100*(H16+H17++H20)</f>
        <v>0</v>
      </c>
      <c r="I13" s="160"/>
      <c r="J13" s="243"/>
      <c r="L13" s="161"/>
    </row>
    <row r="14" spans="2:12" s="162" customFormat="1" ht="15" customHeight="1">
      <c r="B14" s="282"/>
      <c r="C14" s="179"/>
      <c r="D14" s="180" t="s">
        <v>8</v>
      </c>
      <c r="E14" s="180"/>
      <c r="F14" s="180"/>
      <c r="G14" s="180"/>
      <c r="H14" s="181"/>
      <c r="I14" s="160"/>
      <c r="J14" s="243"/>
      <c r="L14" s="161"/>
    </row>
    <row r="15" spans="2:12" s="162" customFormat="1" ht="15" customHeight="1">
      <c r="B15" s="282"/>
      <c r="C15" s="192"/>
      <c r="D15" s="184" t="s">
        <v>9</v>
      </c>
      <c r="E15" s="185"/>
      <c r="F15" s="185"/>
      <c r="G15" s="185"/>
      <c r="H15" s="186"/>
      <c r="I15" s="160"/>
      <c r="J15" s="243"/>
      <c r="L15" s="161"/>
    </row>
    <row r="16" spans="2:12" ht="15" customHeight="1">
      <c r="B16" s="282"/>
      <c r="C16" s="192"/>
      <c r="D16" s="158" t="s">
        <v>43</v>
      </c>
      <c r="E16" s="164" t="s">
        <v>0</v>
      </c>
      <c r="F16" s="176">
        <v>2</v>
      </c>
      <c r="G16" s="202">
        <v>0</v>
      </c>
      <c r="H16" s="234">
        <f>G16*F16</f>
        <v>0</v>
      </c>
      <c r="I16" s="88"/>
      <c r="J16" s="243"/>
      <c r="L16" s="156"/>
    </row>
    <row r="17" spans="2:10" ht="15" customHeight="1">
      <c r="B17" s="282"/>
      <c r="C17" s="192"/>
      <c r="D17" s="158" t="s">
        <v>44</v>
      </c>
      <c r="E17" s="164" t="s">
        <v>0</v>
      </c>
      <c r="F17" s="176">
        <v>83</v>
      </c>
      <c r="G17" s="202">
        <v>0</v>
      </c>
      <c r="H17" s="234">
        <f>G17*F17</f>
        <v>0</v>
      </c>
      <c r="I17" s="88"/>
      <c r="J17" s="243"/>
    </row>
    <row r="18" spans="2:10" ht="15" customHeight="1">
      <c r="B18" s="282"/>
      <c r="C18" s="192"/>
      <c r="D18" s="174" t="s">
        <v>67</v>
      </c>
      <c r="E18" s="175" t="s">
        <v>0</v>
      </c>
      <c r="F18" s="176">
        <v>83</v>
      </c>
      <c r="G18" s="202">
        <v>0</v>
      </c>
      <c r="H18" s="234">
        <f>G18*F18</f>
        <v>0</v>
      </c>
      <c r="I18" s="88"/>
      <c r="J18" s="243"/>
    </row>
    <row r="19" spans="2:10" ht="15.75" customHeight="1">
      <c r="B19" s="282"/>
      <c r="C19" s="192"/>
      <c r="D19" s="184" t="s">
        <v>11</v>
      </c>
      <c r="E19" s="185"/>
      <c r="F19" s="185"/>
      <c r="G19" s="185"/>
      <c r="H19" s="186"/>
      <c r="I19" s="88"/>
      <c r="J19" s="243"/>
    </row>
    <row r="20" spans="2:10" ht="15.75" customHeight="1">
      <c r="B20" s="282"/>
      <c r="C20" s="192"/>
      <c r="D20" s="174" t="s">
        <v>12</v>
      </c>
      <c r="E20" s="175" t="s">
        <v>1</v>
      </c>
      <c r="F20" s="176">
        <v>5</v>
      </c>
      <c r="G20" s="202">
        <v>0</v>
      </c>
      <c r="H20" s="234">
        <f>G20*F20</f>
        <v>0</v>
      </c>
      <c r="I20" s="88"/>
      <c r="J20" s="243"/>
    </row>
    <row r="21" spans="2:10" ht="15.75" customHeight="1">
      <c r="B21" s="282"/>
      <c r="C21" s="192"/>
      <c r="D21" s="184" t="s">
        <v>13</v>
      </c>
      <c r="E21" s="185"/>
      <c r="F21" s="185"/>
      <c r="G21" s="185"/>
      <c r="H21" s="186"/>
      <c r="I21" s="88"/>
      <c r="J21" s="243"/>
    </row>
    <row r="22" spans="2:10" ht="15.75" customHeight="1">
      <c r="B22" s="282"/>
      <c r="C22" s="192"/>
      <c r="D22" s="158" t="s">
        <v>14</v>
      </c>
      <c r="E22" s="164" t="s">
        <v>15</v>
      </c>
      <c r="F22" s="194">
        <v>0.5</v>
      </c>
      <c r="G22" s="226">
        <f>0.01*(H7+H8+H9)</f>
        <v>0</v>
      </c>
      <c r="H22" s="234">
        <f>G22</f>
        <v>0</v>
      </c>
      <c r="I22" s="88"/>
      <c r="J22" s="243"/>
    </row>
    <row r="23" spans="2:9" ht="15.75" customHeight="1" thickBot="1">
      <c r="B23" s="284"/>
      <c r="C23" s="196"/>
      <c r="D23" s="197"/>
      <c r="E23" s="198"/>
      <c r="F23" s="198"/>
      <c r="G23" s="197"/>
      <c r="H23" s="199">
        <f>SUM(H7:H22)</f>
        <v>0</v>
      </c>
      <c r="I23" s="88"/>
    </row>
    <row r="24" spans="2:10" s="87" customFormat="1" ht="16.5" customHeight="1">
      <c r="B24" s="219"/>
      <c r="C24" s="134"/>
      <c r="D24" s="135"/>
      <c r="E24" s="136"/>
      <c r="F24" s="136"/>
      <c r="G24" s="135"/>
      <c r="H24" s="135"/>
      <c r="I24" s="86"/>
      <c r="J24" s="200"/>
    </row>
    <row r="25" spans="2:10" s="87" customFormat="1" ht="16.5" customHeight="1">
      <c r="B25" s="219"/>
      <c r="C25" s="134"/>
      <c r="D25" s="135"/>
      <c r="E25" s="136"/>
      <c r="F25" s="136"/>
      <c r="G25" s="135"/>
      <c r="H25" s="135"/>
      <c r="I25" s="86"/>
      <c r="J25" s="200"/>
    </row>
    <row r="26" spans="2:10" s="87" customFormat="1" ht="16.5" customHeight="1">
      <c r="B26" s="219"/>
      <c r="C26" s="134"/>
      <c r="D26" s="135"/>
      <c r="E26" s="136"/>
      <c r="F26" s="136"/>
      <c r="G26" s="135"/>
      <c r="H26" s="135"/>
      <c r="I26" s="86"/>
      <c r="J26" s="200"/>
    </row>
    <row r="27" spans="2:10" s="87" customFormat="1" ht="16.5" customHeight="1">
      <c r="B27" s="219"/>
      <c r="C27" s="134"/>
      <c r="D27" s="135"/>
      <c r="E27" s="136"/>
      <c r="F27" s="136"/>
      <c r="G27" s="135"/>
      <c r="H27" s="135"/>
      <c r="I27" s="86"/>
      <c r="J27" s="200"/>
    </row>
    <row r="28" spans="2:10" s="87" customFormat="1" ht="16.5" customHeight="1">
      <c r="B28" s="219"/>
      <c r="C28" s="134"/>
      <c r="D28" s="135"/>
      <c r="E28" s="136"/>
      <c r="F28" s="136"/>
      <c r="G28" s="135"/>
      <c r="H28" s="135"/>
      <c r="I28" s="86"/>
      <c r="J28" s="200"/>
    </row>
    <row r="29" spans="2:10" s="87" customFormat="1" ht="16.5" customHeight="1">
      <c r="B29" s="219"/>
      <c r="C29" s="134"/>
      <c r="D29" s="135"/>
      <c r="E29" s="136"/>
      <c r="F29" s="136"/>
      <c r="G29" s="135"/>
      <c r="H29" s="135"/>
      <c r="I29" s="86"/>
      <c r="J29" s="200"/>
    </row>
    <row r="30" spans="2:10" s="87" customFormat="1" ht="16.5" customHeight="1">
      <c r="B30" s="219"/>
      <c r="C30" s="134"/>
      <c r="D30" s="135"/>
      <c r="E30" s="136"/>
      <c r="F30" s="136"/>
      <c r="G30" s="135"/>
      <c r="H30" s="135"/>
      <c r="I30" s="86"/>
      <c r="J30" s="200"/>
    </row>
    <row r="31" spans="2:10" s="87" customFormat="1" ht="16.5" customHeight="1">
      <c r="B31" s="219"/>
      <c r="C31" s="134"/>
      <c r="D31" s="135"/>
      <c r="E31" s="136"/>
      <c r="F31" s="136"/>
      <c r="G31" s="135"/>
      <c r="H31" s="135"/>
      <c r="I31" s="86"/>
      <c r="J31" s="200"/>
    </row>
    <row r="32" spans="2:10" s="87" customFormat="1" ht="16.5" customHeight="1">
      <c r="B32" s="219"/>
      <c r="C32" s="134"/>
      <c r="D32" s="135"/>
      <c r="E32" s="136"/>
      <c r="F32" s="136"/>
      <c r="G32" s="135"/>
      <c r="H32" s="135"/>
      <c r="I32" s="86"/>
      <c r="J32" s="200"/>
    </row>
    <row r="33" spans="2:10" s="87" customFormat="1" ht="16.5" customHeight="1">
      <c r="B33" s="219"/>
      <c r="C33" s="134"/>
      <c r="D33" s="135"/>
      <c r="E33" s="136"/>
      <c r="F33" s="136"/>
      <c r="G33" s="135"/>
      <c r="H33" s="135"/>
      <c r="I33" s="86"/>
      <c r="J33" s="200"/>
    </row>
    <row r="34" spans="2:10" s="87" customFormat="1" ht="16.5" customHeight="1">
      <c r="B34" s="219"/>
      <c r="C34" s="134"/>
      <c r="D34" s="135"/>
      <c r="E34" s="136"/>
      <c r="F34" s="136"/>
      <c r="G34" s="135"/>
      <c r="H34" s="135"/>
      <c r="I34" s="86"/>
      <c r="J34" s="200"/>
    </row>
    <row r="35" spans="2:10" s="87" customFormat="1" ht="16.5" customHeight="1">
      <c r="B35" s="219"/>
      <c r="C35" s="134"/>
      <c r="D35" s="135"/>
      <c r="E35" s="136"/>
      <c r="F35" s="136"/>
      <c r="G35" s="135"/>
      <c r="H35" s="135"/>
      <c r="I35" s="86"/>
      <c r="J35" s="200"/>
    </row>
    <row r="36" spans="2:10" s="87" customFormat="1" ht="16.5" customHeight="1">
      <c r="B36" s="219"/>
      <c r="C36" s="134"/>
      <c r="D36" s="135"/>
      <c r="E36" s="136"/>
      <c r="F36" s="136"/>
      <c r="G36" s="135"/>
      <c r="H36" s="135"/>
      <c r="I36" s="86"/>
      <c r="J36" s="200"/>
    </row>
    <row r="37" spans="2:10" s="87" customFormat="1" ht="16.5" customHeight="1">
      <c r="B37" s="219"/>
      <c r="C37" s="134"/>
      <c r="D37" s="135"/>
      <c r="E37" s="136"/>
      <c r="F37" s="136"/>
      <c r="G37" s="135"/>
      <c r="H37" s="135"/>
      <c r="I37" s="86"/>
      <c r="J37" s="200"/>
    </row>
    <row r="38" spans="2:10" s="87" customFormat="1" ht="16.5" customHeight="1">
      <c r="B38" s="219"/>
      <c r="C38" s="134"/>
      <c r="D38" s="135"/>
      <c r="E38" s="136"/>
      <c r="F38" s="136"/>
      <c r="G38" s="135"/>
      <c r="H38" s="135"/>
      <c r="I38" s="86"/>
      <c r="J38" s="200"/>
    </row>
    <row r="39" spans="2:10" s="87" customFormat="1" ht="16.5" customHeight="1">
      <c r="B39" s="219"/>
      <c r="C39" s="134"/>
      <c r="D39" s="135"/>
      <c r="E39" s="136"/>
      <c r="F39" s="136"/>
      <c r="G39" s="135"/>
      <c r="H39" s="135"/>
      <c r="I39" s="86"/>
      <c r="J39" s="200"/>
    </row>
    <row r="40" spans="2:10" s="87" customFormat="1" ht="16.5" customHeight="1">
      <c r="B40" s="219"/>
      <c r="C40" s="134"/>
      <c r="D40" s="135"/>
      <c r="E40" s="136"/>
      <c r="F40" s="136"/>
      <c r="G40" s="135"/>
      <c r="H40" s="135"/>
      <c r="I40" s="86"/>
      <c r="J40" s="200"/>
    </row>
    <row r="41" spans="2:10" s="87" customFormat="1" ht="16.5" customHeight="1">
      <c r="B41" s="219"/>
      <c r="C41" s="134"/>
      <c r="D41" s="135"/>
      <c r="E41" s="136"/>
      <c r="F41" s="136"/>
      <c r="G41" s="135"/>
      <c r="H41" s="135"/>
      <c r="I41" s="86"/>
      <c r="J41" s="200"/>
    </row>
    <row r="42" spans="2:10" s="87" customFormat="1" ht="16.5" customHeight="1">
      <c r="B42" s="219"/>
      <c r="C42" s="134"/>
      <c r="D42" s="135"/>
      <c r="E42" s="136"/>
      <c r="F42" s="136"/>
      <c r="G42" s="135"/>
      <c r="H42" s="135"/>
      <c r="I42" s="86"/>
      <c r="J42" s="200"/>
    </row>
    <row r="43" spans="2:10" s="87" customFormat="1" ht="16.5" customHeight="1">
      <c r="B43" s="219"/>
      <c r="C43" s="134"/>
      <c r="D43" s="135"/>
      <c r="E43" s="136"/>
      <c r="F43" s="136"/>
      <c r="G43" s="135"/>
      <c r="H43" s="135"/>
      <c r="I43" s="86"/>
      <c r="J43" s="200"/>
    </row>
    <row r="44" spans="2:10" s="87" customFormat="1" ht="16.5" customHeight="1">
      <c r="B44" s="219"/>
      <c r="C44" s="134"/>
      <c r="D44" s="135"/>
      <c r="E44" s="136"/>
      <c r="F44" s="136"/>
      <c r="G44" s="135"/>
      <c r="H44" s="135"/>
      <c r="I44" s="86"/>
      <c r="J44" s="200"/>
    </row>
    <row r="45" spans="2:10" s="87" customFormat="1" ht="16.5" customHeight="1">
      <c r="B45" s="219"/>
      <c r="C45" s="134"/>
      <c r="D45" s="135"/>
      <c r="E45" s="136"/>
      <c r="F45" s="136"/>
      <c r="G45" s="135"/>
      <c r="H45" s="135"/>
      <c r="I45" s="86"/>
      <c r="J45" s="200"/>
    </row>
    <row r="46" spans="2:10" s="87" customFormat="1" ht="16.5" customHeight="1">
      <c r="B46" s="219"/>
      <c r="C46" s="134"/>
      <c r="D46" s="135"/>
      <c r="E46" s="136"/>
      <c r="F46" s="136"/>
      <c r="G46" s="135"/>
      <c r="H46" s="135"/>
      <c r="I46" s="86"/>
      <c r="J46" s="200"/>
    </row>
    <row r="47" spans="2:10" s="87" customFormat="1" ht="16.5" customHeight="1">
      <c r="B47" s="219"/>
      <c r="C47" s="134"/>
      <c r="D47" s="135"/>
      <c r="E47" s="136"/>
      <c r="F47" s="136"/>
      <c r="G47" s="135"/>
      <c r="H47" s="135"/>
      <c r="I47" s="86"/>
      <c r="J47" s="200"/>
    </row>
    <row r="48" spans="2:10" s="87" customFormat="1" ht="16.5" customHeight="1">
      <c r="B48" s="219"/>
      <c r="C48" s="134"/>
      <c r="D48" s="135"/>
      <c r="E48" s="136"/>
      <c r="F48" s="136"/>
      <c r="G48" s="135"/>
      <c r="H48" s="135"/>
      <c r="I48" s="86"/>
      <c r="J48" s="200"/>
    </row>
    <row r="49" spans="2:10" s="87" customFormat="1" ht="16.5" customHeight="1">
      <c r="B49" s="219"/>
      <c r="C49" s="134"/>
      <c r="D49" s="135"/>
      <c r="E49" s="136"/>
      <c r="F49" s="136"/>
      <c r="G49" s="135"/>
      <c r="H49" s="135"/>
      <c r="I49" s="86"/>
      <c r="J49" s="200"/>
    </row>
    <row r="50" spans="2:10" s="87" customFormat="1" ht="16.5" customHeight="1">
      <c r="B50" s="219"/>
      <c r="C50" s="134"/>
      <c r="D50" s="135"/>
      <c r="E50" s="136"/>
      <c r="F50" s="136"/>
      <c r="G50" s="135"/>
      <c r="H50" s="135"/>
      <c r="I50" s="86"/>
      <c r="J50" s="200"/>
    </row>
    <row r="51" spans="2:10" s="87" customFormat="1" ht="16.5" customHeight="1">
      <c r="B51" s="219"/>
      <c r="C51" s="134"/>
      <c r="D51" s="135"/>
      <c r="E51" s="136"/>
      <c r="F51" s="136"/>
      <c r="G51" s="135"/>
      <c r="H51" s="135"/>
      <c r="I51" s="86"/>
      <c r="J51" s="200"/>
    </row>
    <row r="52" spans="2:10" s="87" customFormat="1" ht="16.5" customHeight="1">
      <c r="B52" s="219"/>
      <c r="C52" s="134"/>
      <c r="D52" s="135"/>
      <c r="E52" s="136"/>
      <c r="F52" s="136"/>
      <c r="G52" s="135"/>
      <c r="H52" s="135"/>
      <c r="I52" s="86"/>
      <c r="J52" s="200"/>
    </row>
    <row r="53" spans="2:10" s="87" customFormat="1" ht="16.5" customHeight="1">
      <c r="B53" s="219"/>
      <c r="C53" s="134"/>
      <c r="D53" s="135"/>
      <c r="E53" s="136"/>
      <c r="F53" s="136"/>
      <c r="G53" s="135"/>
      <c r="H53" s="135"/>
      <c r="I53" s="86"/>
      <c r="J53" s="200"/>
    </row>
    <row r="54" spans="2:10" s="87" customFormat="1" ht="16.5" customHeight="1">
      <c r="B54" s="219"/>
      <c r="C54" s="134"/>
      <c r="D54" s="135"/>
      <c r="E54" s="136"/>
      <c r="F54" s="136"/>
      <c r="G54" s="135"/>
      <c r="H54" s="135"/>
      <c r="I54" s="86"/>
      <c r="J54" s="200"/>
    </row>
    <row r="55" spans="2:10" s="87" customFormat="1" ht="16.5" customHeight="1">
      <c r="B55" s="219"/>
      <c r="C55" s="134"/>
      <c r="D55" s="135"/>
      <c r="E55" s="136"/>
      <c r="F55" s="136"/>
      <c r="G55" s="135"/>
      <c r="H55" s="135"/>
      <c r="I55" s="86"/>
      <c r="J55" s="200"/>
    </row>
    <row r="56" spans="2:10" s="87" customFormat="1" ht="16.5" customHeight="1">
      <c r="B56" s="219"/>
      <c r="C56" s="134"/>
      <c r="D56" s="135"/>
      <c r="E56" s="136"/>
      <c r="F56" s="136"/>
      <c r="G56" s="135"/>
      <c r="H56" s="135"/>
      <c r="I56" s="86"/>
      <c r="J56" s="200"/>
    </row>
    <row r="57" spans="2:10" s="87" customFormat="1" ht="16.5" customHeight="1">
      <c r="B57" s="219"/>
      <c r="C57" s="134"/>
      <c r="D57" s="135"/>
      <c r="E57" s="136"/>
      <c r="F57" s="136"/>
      <c r="G57" s="135"/>
      <c r="H57" s="135"/>
      <c r="I57" s="86"/>
      <c r="J57" s="200"/>
    </row>
    <row r="58" spans="2:10" s="87" customFormat="1" ht="16.5" customHeight="1">
      <c r="B58" s="219"/>
      <c r="C58" s="134"/>
      <c r="D58" s="135"/>
      <c r="E58" s="136"/>
      <c r="F58" s="136"/>
      <c r="G58" s="135"/>
      <c r="H58" s="135"/>
      <c r="I58" s="86"/>
      <c r="J58" s="200"/>
    </row>
    <row r="59" spans="2:10" s="87" customFormat="1" ht="16.5" customHeight="1">
      <c r="B59" s="219"/>
      <c r="C59" s="134"/>
      <c r="D59" s="135"/>
      <c r="E59" s="136"/>
      <c r="F59" s="136"/>
      <c r="G59" s="135"/>
      <c r="H59" s="135"/>
      <c r="I59" s="86"/>
      <c r="J59" s="200"/>
    </row>
    <row r="60" spans="2:10" s="87" customFormat="1" ht="16.5" customHeight="1">
      <c r="B60" s="219"/>
      <c r="C60" s="134"/>
      <c r="D60" s="135"/>
      <c r="E60" s="136"/>
      <c r="F60" s="136"/>
      <c r="G60" s="135"/>
      <c r="H60" s="135"/>
      <c r="I60" s="86"/>
      <c r="J60" s="200"/>
    </row>
    <row r="61" spans="2:10" s="87" customFormat="1" ht="16.5" customHeight="1">
      <c r="B61" s="219"/>
      <c r="C61" s="134"/>
      <c r="D61" s="135"/>
      <c r="E61" s="136"/>
      <c r="F61" s="136"/>
      <c r="G61" s="135"/>
      <c r="H61" s="135"/>
      <c r="I61" s="86"/>
      <c r="J61" s="200"/>
    </row>
    <row r="62" spans="2:10" s="87" customFormat="1" ht="16.5" customHeight="1">
      <c r="B62" s="219"/>
      <c r="C62" s="134"/>
      <c r="D62" s="135"/>
      <c r="E62" s="136"/>
      <c r="F62" s="136"/>
      <c r="G62" s="135"/>
      <c r="H62" s="135"/>
      <c r="I62" s="86"/>
      <c r="J62" s="200"/>
    </row>
    <row r="63" spans="2:10" s="87" customFormat="1" ht="16.5" customHeight="1">
      <c r="B63" s="219"/>
      <c r="C63" s="134"/>
      <c r="D63" s="135"/>
      <c r="E63" s="136"/>
      <c r="F63" s="136"/>
      <c r="G63" s="135"/>
      <c r="H63" s="135"/>
      <c r="I63" s="86"/>
      <c r="J63" s="200"/>
    </row>
    <row r="64" spans="2:10" s="87" customFormat="1" ht="16.5" customHeight="1">
      <c r="B64" s="219"/>
      <c r="C64" s="134"/>
      <c r="D64" s="135"/>
      <c r="E64" s="136"/>
      <c r="F64" s="136"/>
      <c r="G64" s="135"/>
      <c r="H64" s="135"/>
      <c r="I64" s="86"/>
      <c r="J64" s="200"/>
    </row>
    <row r="65" spans="2:10" s="87" customFormat="1" ht="16.5" customHeight="1">
      <c r="B65" s="219"/>
      <c r="C65" s="134"/>
      <c r="D65" s="135"/>
      <c r="E65" s="136"/>
      <c r="F65" s="136"/>
      <c r="G65" s="135"/>
      <c r="H65" s="135"/>
      <c r="I65" s="86"/>
      <c r="J65" s="200"/>
    </row>
    <row r="66" spans="2:10" s="87" customFormat="1" ht="16.5" customHeight="1">
      <c r="B66" s="219"/>
      <c r="C66" s="134"/>
      <c r="D66" s="135"/>
      <c r="E66" s="136"/>
      <c r="F66" s="136"/>
      <c r="G66" s="135"/>
      <c r="H66" s="135"/>
      <c r="I66" s="86"/>
      <c r="J66" s="200"/>
    </row>
    <row r="67" spans="2:10" s="87" customFormat="1" ht="16.5" customHeight="1">
      <c r="B67" s="219"/>
      <c r="C67" s="134"/>
      <c r="D67" s="135"/>
      <c r="E67" s="136"/>
      <c r="F67" s="136"/>
      <c r="G67" s="135"/>
      <c r="H67" s="135"/>
      <c r="I67" s="86"/>
      <c r="J67" s="200"/>
    </row>
    <row r="68" spans="2:10" s="87" customFormat="1" ht="16.5" customHeight="1">
      <c r="B68" s="219"/>
      <c r="C68" s="134"/>
      <c r="D68" s="135"/>
      <c r="E68" s="136"/>
      <c r="F68" s="136"/>
      <c r="G68" s="135"/>
      <c r="H68" s="135"/>
      <c r="I68" s="86"/>
      <c r="J68" s="200"/>
    </row>
    <row r="69" spans="2:10" s="87" customFormat="1" ht="16.5" customHeight="1">
      <c r="B69" s="219"/>
      <c r="C69" s="134"/>
      <c r="D69" s="135"/>
      <c r="E69" s="136"/>
      <c r="F69" s="136"/>
      <c r="G69" s="135"/>
      <c r="H69" s="135"/>
      <c r="I69" s="86"/>
      <c r="J69" s="200"/>
    </row>
    <row r="70" spans="2:10" s="87" customFormat="1" ht="16.5" customHeight="1">
      <c r="B70" s="219"/>
      <c r="C70" s="134"/>
      <c r="D70" s="135"/>
      <c r="E70" s="136"/>
      <c r="F70" s="136"/>
      <c r="G70" s="135"/>
      <c r="H70" s="135"/>
      <c r="I70" s="86"/>
      <c r="J70" s="200"/>
    </row>
    <row r="71" spans="2:10" s="87" customFormat="1" ht="16.5" customHeight="1">
      <c r="B71" s="219"/>
      <c r="C71" s="134"/>
      <c r="D71" s="135"/>
      <c r="E71" s="136"/>
      <c r="F71" s="136"/>
      <c r="G71" s="135"/>
      <c r="H71" s="135"/>
      <c r="I71" s="86"/>
      <c r="J71" s="200"/>
    </row>
    <row r="72" spans="2:10" s="87" customFormat="1" ht="16.5" customHeight="1">
      <c r="B72" s="219"/>
      <c r="C72" s="134"/>
      <c r="D72" s="135"/>
      <c r="E72" s="136"/>
      <c r="F72" s="136"/>
      <c r="G72" s="135"/>
      <c r="H72" s="135"/>
      <c r="I72" s="86"/>
      <c r="J72" s="200"/>
    </row>
    <row r="73" spans="2:10" s="87" customFormat="1" ht="16.5" customHeight="1">
      <c r="B73" s="219"/>
      <c r="C73" s="134"/>
      <c r="D73" s="135"/>
      <c r="E73" s="136"/>
      <c r="F73" s="136"/>
      <c r="G73" s="135"/>
      <c r="H73" s="135"/>
      <c r="I73" s="86"/>
      <c r="J73" s="200"/>
    </row>
    <row r="74" spans="2:10" s="87" customFormat="1" ht="16.5" customHeight="1">
      <c r="B74" s="219"/>
      <c r="C74" s="134"/>
      <c r="D74" s="135"/>
      <c r="E74" s="136"/>
      <c r="F74" s="136"/>
      <c r="G74" s="135"/>
      <c r="H74" s="135"/>
      <c r="I74" s="86"/>
      <c r="J74" s="200"/>
    </row>
    <row r="75" spans="2:10" s="87" customFormat="1" ht="16.5" customHeight="1">
      <c r="B75" s="219"/>
      <c r="C75" s="134"/>
      <c r="D75" s="135"/>
      <c r="E75" s="136"/>
      <c r="F75" s="136"/>
      <c r="G75" s="135"/>
      <c r="H75" s="135"/>
      <c r="I75" s="86"/>
      <c r="J75" s="200"/>
    </row>
    <row r="76" spans="2:10" s="87" customFormat="1" ht="16.5" customHeight="1">
      <c r="B76" s="221"/>
      <c r="C76" s="134"/>
      <c r="D76" s="135"/>
      <c r="E76" s="136"/>
      <c r="F76" s="136"/>
      <c r="G76" s="135"/>
      <c r="H76" s="135"/>
      <c r="I76" s="86"/>
      <c r="J76" s="200"/>
    </row>
    <row r="77" spans="2:10" s="87" customFormat="1" ht="16.5" customHeight="1">
      <c r="B77" s="133"/>
      <c r="C77" s="134"/>
      <c r="D77" s="135"/>
      <c r="E77" s="136"/>
      <c r="F77" s="136"/>
      <c r="G77" s="135"/>
      <c r="H77" s="135"/>
      <c r="I77" s="86"/>
      <c r="J77" s="200"/>
    </row>
    <row r="78" spans="2:10" s="87" customFormat="1" ht="16.5" customHeight="1">
      <c r="B78" s="133"/>
      <c r="C78" s="134"/>
      <c r="D78" s="135"/>
      <c r="E78" s="136"/>
      <c r="F78" s="136"/>
      <c r="G78" s="135"/>
      <c r="H78" s="135"/>
      <c r="I78" s="86"/>
      <c r="J78" s="200"/>
    </row>
    <row r="79" spans="2:10" s="87" customFormat="1" ht="16.5" customHeight="1">
      <c r="B79" s="133"/>
      <c r="C79" s="134"/>
      <c r="D79" s="135"/>
      <c r="E79" s="136"/>
      <c r="F79" s="136"/>
      <c r="G79" s="135"/>
      <c r="H79" s="135"/>
      <c r="I79" s="86"/>
      <c r="J79" s="200"/>
    </row>
    <row r="80" spans="2:10" s="87" customFormat="1" ht="16.5" customHeight="1">
      <c r="B80" s="133"/>
      <c r="C80" s="134"/>
      <c r="D80" s="135"/>
      <c r="E80" s="136"/>
      <c r="F80" s="136"/>
      <c r="G80" s="135"/>
      <c r="H80" s="135"/>
      <c r="I80" s="86"/>
      <c r="J80" s="200"/>
    </row>
    <row r="81" spans="2:10" s="87" customFormat="1" ht="16.5" customHeight="1">
      <c r="B81" s="133"/>
      <c r="C81" s="134"/>
      <c r="D81" s="135"/>
      <c r="E81" s="136"/>
      <c r="F81" s="136"/>
      <c r="G81" s="135"/>
      <c r="H81" s="135"/>
      <c r="I81" s="86"/>
      <c r="J81" s="200"/>
    </row>
    <row r="82" spans="2:10" s="87" customFormat="1" ht="16.5" customHeight="1">
      <c r="B82" s="133"/>
      <c r="C82" s="134"/>
      <c r="D82" s="135"/>
      <c r="E82" s="136"/>
      <c r="F82" s="136"/>
      <c r="G82" s="135"/>
      <c r="H82" s="135"/>
      <c r="I82" s="86"/>
      <c r="J82" s="200"/>
    </row>
    <row r="83" spans="2:10" s="87" customFormat="1" ht="16.5" customHeight="1">
      <c r="B83" s="133"/>
      <c r="C83" s="134"/>
      <c r="D83" s="135"/>
      <c r="E83" s="136"/>
      <c r="F83" s="136"/>
      <c r="G83" s="135"/>
      <c r="H83" s="135"/>
      <c r="I83" s="86"/>
      <c r="J83" s="200"/>
    </row>
    <row r="84" spans="2:10" s="87" customFormat="1" ht="16.5" customHeight="1">
      <c r="B84" s="133"/>
      <c r="C84" s="134"/>
      <c r="D84" s="135"/>
      <c r="E84" s="136"/>
      <c r="F84" s="136"/>
      <c r="G84" s="135"/>
      <c r="H84" s="135"/>
      <c r="I84" s="86"/>
      <c r="J84" s="200"/>
    </row>
    <row r="85" spans="2:10" s="87" customFormat="1" ht="16.5" customHeight="1">
      <c r="B85" s="133"/>
      <c r="C85" s="134"/>
      <c r="D85" s="135"/>
      <c r="E85" s="136"/>
      <c r="F85" s="136"/>
      <c r="G85" s="135"/>
      <c r="H85" s="135"/>
      <c r="I85" s="86"/>
      <c r="J85" s="200"/>
    </row>
    <row r="86" spans="2:10" s="87" customFormat="1" ht="16.5" customHeight="1">
      <c r="B86" s="133"/>
      <c r="C86" s="134"/>
      <c r="D86" s="135"/>
      <c r="E86" s="136"/>
      <c r="F86" s="136"/>
      <c r="G86" s="135"/>
      <c r="H86" s="135"/>
      <c r="I86" s="86"/>
      <c r="J86" s="200"/>
    </row>
    <row r="87" spans="2:10" s="87" customFormat="1" ht="16.5" customHeight="1">
      <c r="B87" s="133"/>
      <c r="C87" s="134"/>
      <c r="D87" s="135"/>
      <c r="E87" s="136"/>
      <c r="F87" s="136"/>
      <c r="G87" s="135"/>
      <c r="H87" s="135"/>
      <c r="I87" s="86"/>
      <c r="J87" s="200"/>
    </row>
    <row r="88" spans="2:10" s="87" customFormat="1" ht="16.5" customHeight="1">
      <c r="B88" s="133"/>
      <c r="C88" s="134"/>
      <c r="D88" s="135"/>
      <c r="E88" s="136"/>
      <c r="F88" s="136"/>
      <c r="G88" s="135"/>
      <c r="H88" s="135"/>
      <c r="I88" s="86"/>
      <c r="J88" s="200"/>
    </row>
    <row r="89" spans="2:10" s="87" customFormat="1" ht="16.5" customHeight="1">
      <c r="B89" s="133"/>
      <c r="C89" s="134"/>
      <c r="D89" s="135"/>
      <c r="E89" s="136"/>
      <c r="F89" s="136"/>
      <c r="G89" s="135"/>
      <c r="H89" s="135"/>
      <c r="I89" s="86"/>
      <c r="J89" s="200"/>
    </row>
    <row r="90" spans="2:10" s="87" customFormat="1" ht="16.5" customHeight="1">
      <c r="B90" s="133"/>
      <c r="C90" s="134"/>
      <c r="D90" s="135"/>
      <c r="E90" s="136"/>
      <c r="F90" s="136"/>
      <c r="G90" s="135"/>
      <c r="H90" s="135"/>
      <c r="I90" s="86"/>
      <c r="J90" s="200"/>
    </row>
    <row r="91" spans="2:10" s="87" customFormat="1" ht="16.5" customHeight="1">
      <c r="B91" s="133"/>
      <c r="C91" s="134"/>
      <c r="D91" s="135"/>
      <c r="E91" s="136"/>
      <c r="F91" s="136"/>
      <c r="G91" s="135"/>
      <c r="H91" s="135"/>
      <c r="I91" s="86"/>
      <c r="J91" s="200"/>
    </row>
    <row r="92" spans="2:10" s="87" customFormat="1" ht="16.5" customHeight="1">
      <c r="B92" s="133"/>
      <c r="C92" s="134"/>
      <c r="D92" s="135"/>
      <c r="E92" s="136"/>
      <c r="F92" s="136"/>
      <c r="G92" s="135"/>
      <c r="H92" s="135"/>
      <c r="I92" s="86"/>
      <c r="J92" s="200"/>
    </row>
    <row r="93" spans="2:10" s="87" customFormat="1" ht="16.5" customHeight="1">
      <c r="B93" s="133"/>
      <c r="C93" s="134"/>
      <c r="D93" s="135"/>
      <c r="E93" s="136"/>
      <c r="F93" s="136"/>
      <c r="G93" s="135"/>
      <c r="H93" s="135"/>
      <c r="I93" s="86"/>
      <c r="J93" s="200"/>
    </row>
    <row r="94" spans="2:10" s="87" customFormat="1" ht="16.5" customHeight="1">
      <c r="B94" s="133"/>
      <c r="C94" s="134"/>
      <c r="D94" s="135"/>
      <c r="E94" s="136"/>
      <c r="F94" s="136"/>
      <c r="G94" s="135"/>
      <c r="H94" s="135"/>
      <c r="I94" s="86"/>
      <c r="J94" s="200"/>
    </row>
    <row r="95" spans="2:10" s="87" customFormat="1" ht="16.5" customHeight="1">
      <c r="B95" s="133"/>
      <c r="C95" s="134"/>
      <c r="D95" s="135"/>
      <c r="E95" s="136"/>
      <c r="F95" s="136"/>
      <c r="G95" s="135"/>
      <c r="H95" s="135"/>
      <c r="I95" s="86"/>
      <c r="J95" s="200"/>
    </row>
    <row r="96" spans="2:10" s="87" customFormat="1" ht="16.5" customHeight="1">
      <c r="B96" s="133"/>
      <c r="C96" s="134"/>
      <c r="D96" s="135"/>
      <c r="E96" s="136"/>
      <c r="F96" s="136"/>
      <c r="G96" s="135"/>
      <c r="H96" s="135"/>
      <c r="I96" s="86"/>
      <c r="J96" s="200"/>
    </row>
    <row r="97" spans="2:10" s="87" customFormat="1" ht="16.5" customHeight="1">
      <c r="B97" s="133"/>
      <c r="C97" s="134"/>
      <c r="D97" s="135"/>
      <c r="E97" s="136"/>
      <c r="F97" s="136"/>
      <c r="G97" s="135"/>
      <c r="H97" s="135"/>
      <c r="I97" s="86"/>
      <c r="J97" s="200"/>
    </row>
    <row r="98" spans="2:10" s="87" customFormat="1" ht="16.5" customHeight="1">
      <c r="B98" s="133"/>
      <c r="C98" s="134"/>
      <c r="D98" s="135"/>
      <c r="E98" s="136"/>
      <c r="F98" s="136"/>
      <c r="G98" s="135"/>
      <c r="H98" s="135"/>
      <c r="I98" s="86"/>
      <c r="J98" s="200"/>
    </row>
    <row r="99" spans="2:10" s="87" customFormat="1" ht="16.5" customHeight="1">
      <c r="B99" s="133"/>
      <c r="C99" s="134"/>
      <c r="D99" s="135"/>
      <c r="E99" s="136"/>
      <c r="F99" s="136"/>
      <c r="G99" s="135"/>
      <c r="H99" s="135"/>
      <c r="I99" s="86"/>
      <c r="J99" s="200"/>
    </row>
    <row r="100" spans="2:10" s="87" customFormat="1" ht="16.5" customHeight="1">
      <c r="B100" s="133"/>
      <c r="C100" s="134"/>
      <c r="D100" s="135"/>
      <c r="E100" s="136"/>
      <c r="F100" s="136"/>
      <c r="G100" s="135"/>
      <c r="H100" s="135"/>
      <c r="I100" s="86"/>
      <c r="J100" s="200"/>
    </row>
    <row r="101" spans="2:10" s="87" customFormat="1" ht="16.5" customHeight="1">
      <c r="B101" s="133"/>
      <c r="C101" s="134"/>
      <c r="D101" s="135"/>
      <c r="E101" s="136"/>
      <c r="F101" s="136"/>
      <c r="G101" s="135"/>
      <c r="H101" s="135"/>
      <c r="I101" s="86"/>
      <c r="J101" s="200"/>
    </row>
    <row r="102" spans="2:10" s="87" customFormat="1" ht="16.5" customHeight="1">
      <c r="B102" s="133"/>
      <c r="C102" s="134"/>
      <c r="D102" s="135"/>
      <c r="E102" s="136"/>
      <c r="F102" s="136"/>
      <c r="G102" s="135"/>
      <c r="H102" s="135"/>
      <c r="I102" s="86"/>
      <c r="J102" s="200"/>
    </row>
    <row r="103" spans="2:10" s="87" customFormat="1" ht="16.5" customHeight="1">
      <c r="B103" s="133"/>
      <c r="C103" s="134"/>
      <c r="D103" s="135"/>
      <c r="E103" s="136"/>
      <c r="F103" s="136"/>
      <c r="G103" s="135"/>
      <c r="H103" s="135"/>
      <c r="I103" s="86"/>
      <c r="J103" s="200"/>
    </row>
    <row r="104" spans="2:10" s="87" customFormat="1" ht="16.5" customHeight="1">
      <c r="B104" s="133"/>
      <c r="C104" s="134"/>
      <c r="D104" s="135"/>
      <c r="E104" s="136"/>
      <c r="F104" s="136"/>
      <c r="G104" s="135"/>
      <c r="H104" s="135"/>
      <c r="I104" s="86"/>
      <c r="J104" s="200"/>
    </row>
    <row r="105" spans="2:10" s="87" customFormat="1" ht="16.5" customHeight="1">
      <c r="B105" s="133"/>
      <c r="C105" s="134"/>
      <c r="D105" s="135"/>
      <c r="E105" s="136"/>
      <c r="F105" s="136"/>
      <c r="G105" s="135"/>
      <c r="H105" s="135"/>
      <c r="I105" s="86"/>
      <c r="J105" s="200"/>
    </row>
    <row r="106" spans="2:10" s="87" customFormat="1" ht="16.5" customHeight="1">
      <c r="B106" s="133"/>
      <c r="C106" s="134"/>
      <c r="D106" s="135"/>
      <c r="E106" s="136"/>
      <c r="F106" s="136"/>
      <c r="G106" s="135"/>
      <c r="H106" s="135"/>
      <c r="I106" s="86"/>
      <c r="J106" s="200"/>
    </row>
    <row r="107" spans="2:10" s="87" customFormat="1" ht="16.5" customHeight="1">
      <c r="B107" s="133"/>
      <c r="C107" s="134"/>
      <c r="D107" s="135"/>
      <c r="E107" s="136"/>
      <c r="F107" s="136"/>
      <c r="G107" s="135"/>
      <c r="H107" s="135"/>
      <c r="I107" s="86"/>
      <c r="J107" s="200"/>
    </row>
    <row r="108" spans="2:10" s="87" customFormat="1" ht="16.5" customHeight="1">
      <c r="B108" s="133"/>
      <c r="C108" s="134"/>
      <c r="D108" s="135"/>
      <c r="E108" s="136"/>
      <c r="F108" s="136"/>
      <c r="G108" s="135"/>
      <c r="H108" s="135"/>
      <c r="I108" s="86"/>
      <c r="J108" s="200"/>
    </row>
    <row r="109" spans="2:10" s="87" customFormat="1" ht="16.5" customHeight="1">
      <c r="B109" s="133"/>
      <c r="C109" s="134"/>
      <c r="D109" s="135"/>
      <c r="E109" s="136"/>
      <c r="F109" s="136"/>
      <c r="G109" s="135"/>
      <c r="H109" s="135"/>
      <c r="I109" s="86"/>
      <c r="J109" s="200"/>
    </row>
    <row r="110" spans="2:10" s="87" customFormat="1" ht="16.5" customHeight="1">
      <c r="B110" s="133"/>
      <c r="C110" s="134"/>
      <c r="D110" s="135"/>
      <c r="E110" s="136"/>
      <c r="F110" s="136"/>
      <c r="G110" s="135"/>
      <c r="H110" s="135"/>
      <c r="I110" s="86"/>
      <c r="J110" s="200"/>
    </row>
    <row r="111" spans="2:10" s="87" customFormat="1" ht="16.5" customHeight="1">
      <c r="B111" s="133"/>
      <c r="C111" s="134"/>
      <c r="D111" s="135"/>
      <c r="E111" s="136"/>
      <c r="F111" s="136"/>
      <c r="G111" s="135"/>
      <c r="H111" s="135"/>
      <c r="I111" s="86"/>
      <c r="J111" s="200"/>
    </row>
    <row r="112" spans="2:10" s="87" customFormat="1" ht="16.5" customHeight="1">
      <c r="B112" s="133"/>
      <c r="C112" s="134"/>
      <c r="D112" s="135"/>
      <c r="E112" s="136"/>
      <c r="F112" s="136"/>
      <c r="G112" s="135"/>
      <c r="H112" s="135"/>
      <c r="I112" s="86"/>
      <c r="J112" s="200"/>
    </row>
    <row r="113" spans="2:10" s="87" customFormat="1" ht="16.5" customHeight="1">
      <c r="B113" s="133"/>
      <c r="C113" s="134"/>
      <c r="D113" s="135"/>
      <c r="E113" s="136"/>
      <c r="F113" s="136"/>
      <c r="G113" s="135"/>
      <c r="H113" s="135"/>
      <c r="I113" s="86"/>
      <c r="J113" s="200"/>
    </row>
    <row r="114" spans="2:10" s="87" customFormat="1" ht="16.5" customHeight="1">
      <c r="B114" s="133"/>
      <c r="C114" s="134"/>
      <c r="D114" s="135"/>
      <c r="E114" s="136"/>
      <c r="F114" s="136"/>
      <c r="G114" s="135"/>
      <c r="H114" s="135"/>
      <c r="I114" s="86"/>
      <c r="J114" s="200"/>
    </row>
    <row r="115" spans="2:10" s="87" customFormat="1" ht="16.5" customHeight="1">
      <c r="B115" s="133"/>
      <c r="C115" s="134"/>
      <c r="D115" s="135"/>
      <c r="E115" s="136"/>
      <c r="F115" s="136"/>
      <c r="G115" s="135"/>
      <c r="H115" s="135"/>
      <c r="I115" s="86"/>
      <c r="J115" s="200"/>
    </row>
    <row r="116" spans="2:10" s="87" customFormat="1" ht="16.5" customHeight="1">
      <c r="B116" s="133"/>
      <c r="C116" s="134"/>
      <c r="D116" s="135"/>
      <c r="E116" s="136"/>
      <c r="F116" s="136"/>
      <c r="G116" s="135"/>
      <c r="H116" s="135"/>
      <c r="I116" s="86"/>
      <c r="J116" s="200"/>
    </row>
    <row r="117" spans="2:10" s="87" customFormat="1" ht="16.5" customHeight="1">
      <c r="B117" s="133"/>
      <c r="C117" s="134"/>
      <c r="D117" s="135"/>
      <c r="E117" s="136"/>
      <c r="F117" s="136"/>
      <c r="G117" s="135"/>
      <c r="H117" s="135"/>
      <c r="I117" s="86"/>
      <c r="J117" s="200"/>
    </row>
    <row r="118" spans="2:10" s="87" customFormat="1" ht="16.5" customHeight="1">
      <c r="B118" s="133"/>
      <c r="C118" s="134"/>
      <c r="D118" s="135"/>
      <c r="E118" s="136"/>
      <c r="F118" s="136"/>
      <c r="G118" s="135"/>
      <c r="H118" s="135"/>
      <c r="I118" s="86"/>
      <c r="J118" s="200"/>
    </row>
    <row r="119" spans="2:10" s="87" customFormat="1" ht="16.5" customHeight="1">
      <c r="B119" s="133"/>
      <c r="C119" s="134"/>
      <c r="D119" s="135"/>
      <c r="E119" s="136"/>
      <c r="F119" s="136"/>
      <c r="G119" s="135"/>
      <c r="H119" s="135"/>
      <c r="I119" s="86"/>
      <c r="J119" s="200"/>
    </row>
    <row r="120" spans="2:10" s="87" customFormat="1" ht="16.5" customHeight="1">
      <c r="B120" s="133"/>
      <c r="C120" s="134"/>
      <c r="D120" s="135"/>
      <c r="E120" s="136"/>
      <c r="F120" s="136"/>
      <c r="G120" s="135"/>
      <c r="H120" s="135"/>
      <c r="I120" s="86"/>
      <c r="J120" s="200"/>
    </row>
    <row r="121" spans="2:10" s="87" customFormat="1" ht="16.5" customHeight="1">
      <c r="B121" s="133"/>
      <c r="C121" s="134"/>
      <c r="D121" s="77"/>
      <c r="E121" s="77"/>
      <c r="F121" s="77"/>
      <c r="G121" s="77"/>
      <c r="H121" s="77"/>
      <c r="I121" s="86"/>
      <c r="J121" s="200"/>
    </row>
    <row r="122" spans="2:10" s="87" customFormat="1" ht="16.5" customHeight="1">
      <c r="B122" s="133"/>
      <c r="C122" s="77"/>
      <c r="D122" s="77"/>
      <c r="E122" s="77"/>
      <c r="F122" s="77"/>
      <c r="G122" s="77"/>
      <c r="H122" s="77"/>
      <c r="I122" s="86"/>
      <c r="J122" s="200"/>
    </row>
    <row r="123" spans="2:10" s="87" customFormat="1" ht="16.5" customHeight="1">
      <c r="B123" s="133"/>
      <c r="C123" s="77"/>
      <c r="D123" s="77"/>
      <c r="E123" s="77"/>
      <c r="F123" s="77"/>
      <c r="G123" s="77"/>
      <c r="H123" s="77"/>
      <c r="I123" s="86"/>
      <c r="J123" s="200"/>
    </row>
    <row r="124" spans="2:10" s="87" customFormat="1" ht="16.5" customHeight="1">
      <c r="B124" s="133"/>
      <c r="C124" s="77"/>
      <c r="D124" s="77"/>
      <c r="E124" s="77"/>
      <c r="F124" s="77"/>
      <c r="G124" s="77"/>
      <c r="H124" s="77"/>
      <c r="I124" s="86"/>
      <c r="J124" s="200"/>
    </row>
    <row r="125" spans="2:10" s="87" customFormat="1" ht="16.5" customHeight="1">
      <c r="B125" s="133"/>
      <c r="C125" s="77"/>
      <c r="D125" s="77"/>
      <c r="E125" s="77"/>
      <c r="F125" s="77"/>
      <c r="G125" s="77"/>
      <c r="H125" s="77"/>
      <c r="I125" s="86"/>
      <c r="J125" s="200"/>
    </row>
    <row r="126" spans="2:10" s="87" customFormat="1" ht="16.5" customHeight="1">
      <c r="B126" s="133"/>
      <c r="C126" s="77"/>
      <c r="D126" s="77"/>
      <c r="E126" s="77"/>
      <c r="F126" s="77"/>
      <c r="G126" s="77"/>
      <c r="H126" s="77"/>
      <c r="I126" s="86"/>
      <c r="J126" s="200"/>
    </row>
    <row r="127" spans="2:10" s="87" customFormat="1" ht="16.5" customHeight="1">
      <c r="B127" s="133"/>
      <c r="C127" s="77"/>
      <c r="D127" s="77"/>
      <c r="E127" s="77"/>
      <c r="F127" s="77"/>
      <c r="G127" s="77"/>
      <c r="H127" s="77"/>
      <c r="I127" s="86"/>
      <c r="J127" s="200"/>
    </row>
    <row r="128" spans="2:10" s="87" customFormat="1" ht="16.5" customHeight="1">
      <c r="B128" s="133"/>
      <c r="C128" s="77"/>
      <c r="D128" s="77"/>
      <c r="E128" s="77"/>
      <c r="F128" s="77"/>
      <c r="G128" s="77"/>
      <c r="H128" s="77"/>
      <c r="I128" s="86"/>
      <c r="J128" s="200"/>
    </row>
    <row r="129" spans="2:10" s="87" customFormat="1" ht="16.5" customHeight="1">
      <c r="B129" s="133"/>
      <c r="C129" s="77"/>
      <c r="D129" s="77"/>
      <c r="E129" s="77"/>
      <c r="F129" s="77"/>
      <c r="G129" s="77"/>
      <c r="H129" s="77"/>
      <c r="I129" s="86"/>
      <c r="J129" s="200"/>
    </row>
    <row r="130" spans="2:10" s="87" customFormat="1" ht="16.5" customHeight="1">
      <c r="B130" s="133"/>
      <c r="C130" s="77"/>
      <c r="D130" s="77"/>
      <c r="E130" s="77"/>
      <c r="F130" s="77"/>
      <c r="G130" s="77"/>
      <c r="H130" s="77"/>
      <c r="I130" s="86"/>
      <c r="J130" s="200"/>
    </row>
    <row r="131" spans="2:10" s="87" customFormat="1" ht="16.5" customHeight="1">
      <c r="B131" s="133"/>
      <c r="C131" s="77"/>
      <c r="D131" s="77"/>
      <c r="E131" s="77"/>
      <c r="F131" s="77"/>
      <c r="G131" s="77"/>
      <c r="H131" s="77"/>
      <c r="I131" s="86"/>
      <c r="J131" s="200"/>
    </row>
    <row r="132" spans="2:10" s="87" customFormat="1" ht="16.5" customHeight="1">
      <c r="B132" s="133"/>
      <c r="C132" s="77"/>
      <c r="D132" s="77"/>
      <c r="E132" s="77"/>
      <c r="F132" s="77"/>
      <c r="G132" s="77"/>
      <c r="H132" s="77"/>
      <c r="I132" s="86"/>
      <c r="J132" s="200"/>
    </row>
    <row r="133" spans="2:10" s="87" customFormat="1" ht="16.5" customHeight="1">
      <c r="B133" s="133"/>
      <c r="C133" s="77"/>
      <c r="D133" s="77"/>
      <c r="E133" s="77"/>
      <c r="F133" s="77"/>
      <c r="G133" s="77"/>
      <c r="H133" s="77"/>
      <c r="I133" s="86"/>
      <c r="J133" s="200"/>
    </row>
    <row r="134" spans="2:10" s="87" customFormat="1" ht="16.5" customHeight="1">
      <c r="B134" s="133"/>
      <c r="C134" s="77"/>
      <c r="D134" s="77"/>
      <c r="E134" s="77"/>
      <c r="F134" s="77"/>
      <c r="G134" s="77"/>
      <c r="H134" s="77"/>
      <c r="I134" s="86"/>
      <c r="J134" s="200"/>
    </row>
    <row r="135" spans="2:10" s="87" customFormat="1" ht="16.5" customHeight="1">
      <c r="B135" s="133"/>
      <c r="C135" s="77"/>
      <c r="D135" s="77"/>
      <c r="E135" s="77"/>
      <c r="F135" s="77"/>
      <c r="G135" s="77"/>
      <c r="H135" s="77"/>
      <c r="I135" s="86"/>
      <c r="J135" s="200"/>
    </row>
    <row r="136" spans="2:10" s="87" customFormat="1" ht="16.5" customHeight="1">
      <c r="B136" s="133"/>
      <c r="C136" s="77"/>
      <c r="D136" s="77"/>
      <c r="E136" s="77"/>
      <c r="F136" s="77"/>
      <c r="G136" s="77"/>
      <c r="H136" s="77"/>
      <c r="I136" s="86"/>
      <c r="J136" s="200"/>
    </row>
    <row r="137" spans="2:10" s="87" customFormat="1" ht="16.5" customHeight="1">
      <c r="B137" s="133"/>
      <c r="C137" s="77"/>
      <c r="D137" s="77"/>
      <c r="E137" s="77"/>
      <c r="F137" s="77"/>
      <c r="G137" s="77"/>
      <c r="H137" s="77"/>
      <c r="I137" s="86"/>
      <c r="J137" s="200"/>
    </row>
    <row r="138" spans="2:10" s="87" customFormat="1" ht="16.5" customHeight="1">
      <c r="B138" s="133"/>
      <c r="C138" s="77"/>
      <c r="D138" s="77"/>
      <c r="E138" s="77"/>
      <c r="F138" s="77"/>
      <c r="G138" s="77"/>
      <c r="H138" s="77"/>
      <c r="I138" s="86"/>
      <c r="J138" s="200"/>
    </row>
    <row r="139" spans="2:10" s="87" customFormat="1" ht="16.5" customHeight="1">
      <c r="B139" s="133"/>
      <c r="C139" s="77"/>
      <c r="D139" s="77"/>
      <c r="E139" s="77"/>
      <c r="F139" s="77"/>
      <c r="G139" s="77"/>
      <c r="H139" s="77"/>
      <c r="I139" s="86"/>
      <c r="J139" s="200"/>
    </row>
    <row r="140" spans="2:10" s="87" customFormat="1" ht="16.5" customHeight="1">
      <c r="B140" s="133"/>
      <c r="C140" s="77"/>
      <c r="D140" s="77"/>
      <c r="E140" s="77"/>
      <c r="F140" s="77"/>
      <c r="G140" s="77"/>
      <c r="H140" s="77"/>
      <c r="I140" s="86"/>
      <c r="J140" s="200"/>
    </row>
    <row r="141" spans="2:10" s="87" customFormat="1" ht="16.5" customHeight="1">
      <c r="B141" s="133"/>
      <c r="C141" s="77"/>
      <c r="D141" s="77"/>
      <c r="E141" s="77"/>
      <c r="F141" s="77"/>
      <c r="G141" s="77"/>
      <c r="H141" s="77"/>
      <c r="I141" s="86"/>
      <c r="J141" s="200"/>
    </row>
    <row r="142" spans="2:10" s="87" customFormat="1" ht="16.5" customHeight="1">
      <c r="B142" s="133"/>
      <c r="C142" s="77"/>
      <c r="D142" s="77"/>
      <c r="E142" s="77"/>
      <c r="F142" s="77"/>
      <c r="G142" s="77"/>
      <c r="H142" s="77"/>
      <c r="I142" s="86"/>
      <c r="J142" s="200"/>
    </row>
    <row r="143" spans="2:10" s="87" customFormat="1" ht="16.5" customHeight="1">
      <c r="B143" s="133"/>
      <c r="C143" s="77"/>
      <c r="D143" s="77"/>
      <c r="E143" s="77"/>
      <c r="F143" s="77"/>
      <c r="G143" s="77"/>
      <c r="H143" s="77"/>
      <c r="I143" s="86"/>
      <c r="J143" s="200"/>
    </row>
    <row r="144" spans="2:10" s="87" customFormat="1" ht="16.5" customHeight="1">
      <c r="B144" s="133"/>
      <c r="C144" s="77"/>
      <c r="D144" s="77"/>
      <c r="E144" s="77"/>
      <c r="F144" s="77"/>
      <c r="G144" s="77"/>
      <c r="H144" s="77"/>
      <c r="I144" s="86"/>
      <c r="J144" s="200"/>
    </row>
    <row r="145" spans="2:10" s="87" customFormat="1" ht="16.5" customHeight="1">
      <c r="B145" s="133"/>
      <c r="C145" s="77"/>
      <c r="D145" s="77"/>
      <c r="E145" s="77"/>
      <c r="F145" s="77"/>
      <c r="G145" s="77"/>
      <c r="H145" s="77"/>
      <c r="I145" s="86"/>
      <c r="J145" s="200"/>
    </row>
    <row r="146" spans="2:10" s="87" customFormat="1" ht="16.5" customHeight="1">
      <c r="B146" s="133"/>
      <c r="C146" s="77"/>
      <c r="D146" s="77"/>
      <c r="E146" s="77"/>
      <c r="F146" s="77"/>
      <c r="G146" s="77"/>
      <c r="H146" s="77"/>
      <c r="I146" s="86"/>
      <c r="J146" s="200"/>
    </row>
    <row r="147" spans="2:10" s="87" customFormat="1" ht="16.5" customHeight="1">
      <c r="B147" s="133"/>
      <c r="C147" s="77"/>
      <c r="D147" s="77"/>
      <c r="E147" s="77"/>
      <c r="F147" s="77"/>
      <c r="G147" s="77"/>
      <c r="H147" s="77"/>
      <c r="I147" s="86"/>
      <c r="J147" s="200"/>
    </row>
    <row r="148" spans="2:10" s="87" customFormat="1" ht="16.5" customHeight="1">
      <c r="B148" s="133"/>
      <c r="C148" s="77"/>
      <c r="D148" s="77"/>
      <c r="E148" s="77"/>
      <c r="F148" s="77"/>
      <c r="G148" s="77"/>
      <c r="H148" s="77"/>
      <c r="I148" s="86"/>
      <c r="J148" s="200"/>
    </row>
    <row r="149" spans="2:10" s="87" customFormat="1" ht="16.5" customHeight="1">
      <c r="B149" s="133"/>
      <c r="C149" s="77"/>
      <c r="D149" s="77"/>
      <c r="E149" s="77"/>
      <c r="F149" s="77"/>
      <c r="G149" s="77"/>
      <c r="H149" s="77"/>
      <c r="I149" s="86"/>
      <c r="J149" s="200"/>
    </row>
    <row r="150" spans="2:10" s="87" customFormat="1" ht="16.5" customHeight="1">
      <c r="B150" s="133"/>
      <c r="C150" s="77"/>
      <c r="D150" s="77"/>
      <c r="E150" s="77"/>
      <c r="F150" s="77"/>
      <c r="G150" s="77"/>
      <c r="H150" s="77"/>
      <c r="I150" s="86"/>
      <c r="J150" s="200"/>
    </row>
    <row r="151" spans="2:10" s="87" customFormat="1" ht="16.5" customHeight="1">
      <c r="B151" s="133"/>
      <c r="C151" s="77"/>
      <c r="D151" s="77"/>
      <c r="E151" s="77"/>
      <c r="F151" s="77"/>
      <c r="G151" s="77"/>
      <c r="H151" s="77"/>
      <c r="I151" s="86"/>
      <c r="J151" s="200"/>
    </row>
    <row r="152" spans="2:10" s="87" customFormat="1" ht="16.5" customHeight="1">
      <c r="B152" s="133"/>
      <c r="C152" s="77"/>
      <c r="D152" s="77"/>
      <c r="E152" s="77"/>
      <c r="F152" s="77"/>
      <c r="G152" s="77"/>
      <c r="H152" s="77"/>
      <c r="I152" s="86"/>
      <c r="J152" s="200"/>
    </row>
    <row r="153" spans="2:10" s="87" customFormat="1" ht="16.5" customHeight="1">
      <c r="B153" s="133"/>
      <c r="C153" s="77"/>
      <c r="D153" s="77"/>
      <c r="E153" s="77"/>
      <c r="F153" s="77"/>
      <c r="G153" s="77"/>
      <c r="H153" s="77"/>
      <c r="I153" s="86"/>
      <c r="J153" s="200"/>
    </row>
    <row r="154" spans="2:10" s="87" customFormat="1" ht="16.5" customHeight="1">
      <c r="B154" s="133"/>
      <c r="C154" s="77"/>
      <c r="D154" s="77"/>
      <c r="E154" s="77"/>
      <c r="F154" s="77"/>
      <c r="G154" s="77"/>
      <c r="H154" s="77"/>
      <c r="I154" s="86"/>
      <c r="J154" s="200"/>
    </row>
    <row r="155" spans="2:10" s="87" customFormat="1" ht="16.5" customHeight="1">
      <c r="B155" s="133"/>
      <c r="C155" s="77"/>
      <c r="D155" s="77"/>
      <c r="E155" s="77"/>
      <c r="F155" s="77"/>
      <c r="G155" s="77"/>
      <c r="H155" s="77"/>
      <c r="I155" s="86"/>
      <c r="J155" s="200"/>
    </row>
    <row r="156" spans="2:10" s="87" customFormat="1" ht="16.5" customHeight="1">
      <c r="B156" s="133"/>
      <c r="C156" s="77"/>
      <c r="D156" s="77"/>
      <c r="E156" s="77"/>
      <c r="F156" s="77"/>
      <c r="G156" s="77"/>
      <c r="H156" s="77"/>
      <c r="I156" s="86"/>
      <c r="J156" s="200"/>
    </row>
    <row r="157" spans="2:10" s="87" customFormat="1" ht="16.5" customHeight="1">
      <c r="B157" s="133"/>
      <c r="C157" s="77"/>
      <c r="D157" s="77"/>
      <c r="E157" s="77"/>
      <c r="F157" s="77"/>
      <c r="G157" s="77"/>
      <c r="H157" s="77"/>
      <c r="I157" s="86"/>
      <c r="J157" s="200"/>
    </row>
    <row r="158" spans="2:10" s="87" customFormat="1" ht="16.5" customHeight="1">
      <c r="B158" s="133"/>
      <c r="C158" s="77"/>
      <c r="D158" s="77"/>
      <c r="E158" s="77"/>
      <c r="F158" s="77"/>
      <c r="G158" s="77"/>
      <c r="H158" s="77"/>
      <c r="I158" s="86"/>
      <c r="J158" s="200"/>
    </row>
    <row r="159" spans="2:10" s="87" customFormat="1" ht="16.5" customHeight="1">
      <c r="B159" s="133"/>
      <c r="C159" s="77"/>
      <c r="D159" s="77"/>
      <c r="E159" s="77"/>
      <c r="F159" s="77"/>
      <c r="G159" s="77"/>
      <c r="H159" s="77"/>
      <c r="I159" s="86"/>
      <c r="J159" s="200"/>
    </row>
    <row r="160" spans="2:10" s="87" customFormat="1" ht="16.5" customHeight="1">
      <c r="B160" s="133"/>
      <c r="C160" s="77"/>
      <c r="D160" s="77"/>
      <c r="E160" s="77"/>
      <c r="F160" s="77"/>
      <c r="G160" s="77"/>
      <c r="H160" s="77"/>
      <c r="I160" s="86"/>
      <c r="J160" s="200"/>
    </row>
    <row r="161" spans="2:10" s="87" customFormat="1" ht="16.5" customHeight="1">
      <c r="B161" s="133"/>
      <c r="C161" s="77"/>
      <c r="D161" s="77"/>
      <c r="E161" s="77"/>
      <c r="F161" s="77"/>
      <c r="G161" s="77"/>
      <c r="H161" s="77"/>
      <c r="I161" s="86"/>
      <c r="J161" s="200"/>
    </row>
    <row r="162" spans="2:10" s="87" customFormat="1" ht="16.5" customHeight="1">
      <c r="B162" s="133"/>
      <c r="C162" s="77"/>
      <c r="D162" s="77"/>
      <c r="E162" s="77"/>
      <c r="F162" s="77"/>
      <c r="G162" s="77"/>
      <c r="H162" s="77"/>
      <c r="I162" s="86"/>
      <c r="J162" s="200"/>
    </row>
    <row r="163" spans="2:10" s="87" customFormat="1" ht="16.5" customHeight="1">
      <c r="B163" s="133"/>
      <c r="C163" s="77"/>
      <c r="D163" s="77"/>
      <c r="E163" s="77"/>
      <c r="F163" s="77"/>
      <c r="G163" s="77"/>
      <c r="H163" s="77"/>
      <c r="I163" s="86"/>
      <c r="J163" s="200"/>
    </row>
    <row r="164" spans="2:10" s="87" customFormat="1" ht="16.5" customHeight="1">
      <c r="B164" s="133"/>
      <c r="C164" s="77"/>
      <c r="D164" s="77"/>
      <c r="E164" s="77"/>
      <c r="F164" s="77"/>
      <c r="G164" s="77"/>
      <c r="H164" s="77"/>
      <c r="I164" s="86"/>
      <c r="J164" s="200"/>
    </row>
    <row r="165" spans="2:10" s="87" customFormat="1" ht="16.5" customHeight="1">
      <c r="B165" s="133"/>
      <c r="C165" s="77"/>
      <c r="D165" s="77"/>
      <c r="E165" s="77"/>
      <c r="F165" s="77"/>
      <c r="G165" s="77"/>
      <c r="H165" s="77"/>
      <c r="I165" s="86"/>
      <c r="J165" s="200"/>
    </row>
    <row r="166" spans="2:10" s="87" customFormat="1" ht="16.5" customHeight="1">
      <c r="B166" s="133"/>
      <c r="C166" s="77"/>
      <c r="D166" s="77"/>
      <c r="E166" s="77"/>
      <c r="F166" s="77"/>
      <c r="G166" s="77"/>
      <c r="H166" s="77"/>
      <c r="I166" s="86"/>
      <c r="J166" s="200"/>
    </row>
    <row r="167" spans="2:10" s="87" customFormat="1" ht="16.5" customHeight="1">
      <c r="B167" s="133"/>
      <c r="C167" s="77"/>
      <c r="D167" s="77"/>
      <c r="E167" s="77"/>
      <c r="F167" s="77"/>
      <c r="G167" s="77"/>
      <c r="H167" s="77"/>
      <c r="I167" s="86"/>
      <c r="J167" s="200"/>
    </row>
    <row r="168" spans="2:10" s="87" customFormat="1" ht="16.5" customHeight="1">
      <c r="B168" s="133"/>
      <c r="C168" s="77"/>
      <c r="D168" s="77"/>
      <c r="E168" s="77"/>
      <c r="F168" s="77"/>
      <c r="G168" s="77"/>
      <c r="H168" s="77"/>
      <c r="I168" s="86"/>
      <c r="J168" s="200"/>
    </row>
    <row r="169" spans="2:10" s="87" customFormat="1" ht="16.5" customHeight="1">
      <c r="B169" s="133"/>
      <c r="C169" s="77"/>
      <c r="D169" s="77"/>
      <c r="E169" s="77"/>
      <c r="F169" s="77"/>
      <c r="G169" s="77"/>
      <c r="H169" s="77"/>
      <c r="I169" s="86"/>
      <c r="J169" s="200"/>
    </row>
    <row r="170" spans="2:10" s="87" customFormat="1" ht="16.5" customHeight="1">
      <c r="B170" s="133"/>
      <c r="C170" s="77"/>
      <c r="D170" s="77"/>
      <c r="E170" s="77"/>
      <c r="F170" s="77"/>
      <c r="G170" s="77"/>
      <c r="H170" s="77"/>
      <c r="I170" s="86"/>
      <c r="J170" s="200"/>
    </row>
    <row r="171" spans="2:10" s="87" customFormat="1" ht="16.5" customHeight="1">
      <c r="B171" s="133"/>
      <c r="C171" s="77"/>
      <c r="D171" s="77"/>
      <c r="E171" s="77"/>
      <c r="F171" s="77"/>
      <c r="G171" s="77"/>
      <c r="H171" s="77"/>
      <c r="I171" s="86"/>
      <c r="J171" s="200"/>
    </row>
    <row r="172" spans="2:10" s="87" customFormat="1" ht="16.5" customHeight="1">
      <c r="B172" s="133"/>
      <c r="C172" s="77"/>
      <c r="D172" s="77"/>
      <c r="E172" s="77"/>
      <c r="F172" s="77"/>
      <c r="G172" s="77"/>
      <c r="H172" s="77"/>
      <c r="I172" s="86"/>
      <c r="J172" s="200"/>
    </row>
    <row r="173" spans="2:10" s="87" customFormat="1" ht="16.5" customHeight="1">
      <c r="B173" s="133"/>
      <c r="C173" s="77"/>
      <c r="D173" s="77"/>
      <c r="E173" s="77"/>
      <c r="F173" s="77"/>
      <c r="G173" s="77"/>
      <c r="H173" s="77"/>
      <c r="I173" s="86"/>
      <c r="J173" s="200"/>
    </row>
    <row r="174" spans="2:10" s="87" customFormat="1" ht="16.5" customHeight="1">
      <c r="B174" s="133"/>
      <c r="C174" s="77"/>
      <c r="D174" s="77"/>
      <c r="E174" s="77"/>
      <c r="F174" s="77"/>
      <c r="G174" s="77"/>
      <c r="H174" s="77"/>
      <c r="I174" s="86"/>
      <c r="J174" s="200"/>
    </row>
    <row r="175" spans="2:10" s="87" customFormat="1" ht="16.5" customHeight="1">
      <c r="B175" s="133"/>
      <c r="C175" s="77"/>
      <c r="D175" s="77"/>
      <c r="E175" s="77"/>
      <c r="F175" s="77"/>
      <c r="G175" s="77"/>
      <c r="H175" s="77"/>
      <c r="I175" s="86"/>
      <c r="J175" s="200"/>
    </row>
    <row r="176" spans="2:10" s="87" customFormat="1" ht="16.5" customHeight="1">
      <c r="B176" s="133"/>
      <c r="C176" s="77"/>
      <c r="D176" s="77"/>
      <c r="E176" s="77"/>
      <c r="F176" s="77"/>
      <c r="G176" s="77"/>
      <c r="H176" s="77"/>
      <c r="I176" s="86"/>
      <c r="J176" s="200"/>
    </row>
    <row r="177" spans="2:10" s="87" customFormat="1" ht="16.5" customHeight="1">
      <c r="B177" s="133"/>
      <c r="C177" s="77"/>
      <c r="D177" s="77"/>
      <c r="E177" s="77"/>
      <c r="F177" s="77"/>
      <c r="G177" s="77"/>
      <c r="H177" s="77"/>
      <c r="I177" s="86"/>
      <c r="J177" s="200"/>
    </row>
    <row r="178" spans="2:10" s="87" customFormat="1" ht="16.5" customHeight="1">
      <c r="B178" s="133"/>
      <c r="C178" s="77"/>
      <c r="D178" s="77"/>
      <c r="E178" s="77"/>
      <c r="F178" s="77"/>
      <c r="G178" s="77"/>
      <c r="H178" s="77"/>
      <c r="I178" s="86"/>
      <c r="J178" s="200"/>
    </row>
    <row r="179" spans="2:10" s="87" customFormat="1" ht="15">
      <c r="B179" s="88"/>
      <c r="C179" s="77"/>
      <c r="D179" s="77"/>
      <c r="E179" s="77"/>
      <c r="F179" s="77"/>
      <c r="G179" s="77"/>
      <c r="H179" s="77"/>
      <c r="I179" s="86"/>
      <c r="J179" s="201"/>
    </row>
    <row r="180" spans="2:9" ht="15">
      <c r="B180" s="88"/>
      <c r="I180" s="88"/>
    </row>
    <row r="181" spans="2:9" ht="15">
      <c r="B181" s="88"/>
      <c r="I181" s="88"/>
    </row>
  </sheetData>
  <sheetProtection algorithmName="SHA-512" hashValue="BJboK9cQj6yhWlXICR136AlL+7mUpqL+vGgT5q2RLjuHVWkJsuIPDER1n3fo1/Ty6behZVohStW02eOwMW1Xtw==" saltValue="W18DG9YTg1UqQWCc0EIc5A==" spinCount="100000" sheet="1" objects="1" scenarios="1" formatCells="0" formatColumns="0" formatRows="0"/>
  <mergeCells count="8">
    <mergeCell ref="H2:H5"/>
    <mergeCell ref="B6:B23"/>
    <mergeCell ref="B2:B5"/>
    <mergeCell ref="C2:C5"/>
    <mergeCell ref="D2:D5"/>
    <mergeCell ref="E2:E5"/>
    <mergeCell ref="F2:F5"/>
    <mergeCell ref="G2:G5"/>
  </mergeCells>
  <printOptions/>
  <pageMargins left="0.7" right="0.7" top="0.75" bottom="0.75" header="0.3" footer="0.3"/>
  <pageSetup blackAndWhite="1" fitToHeight="1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B1:L182"/>
  <sheetViews>
    <sheetView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G21" activeCellId="3" sqref="G7:G11 G18 G19 G21"/>
    </sheetView>
  </sheetViews>
  <sheetFormatPr defaultColWidth="9.140625" defaultRowHeight="15"/>
  <cols>
    <col min="1" max="1" width="1.28515625" style="77" customWidth="1"/>
    <col min="2" max="2" width="23.8515625" style="77" customWidth="1"/>
    <col min="3" max="3" width="19.00390625" style="77" customWidth="1"/>
    <col min="4" max="4" width="78.140625" style="77" customWidth="1"/>
    <col min="5" max="6" width="9.140625" style="77" customWidth="1"/>
    <col min="7" max="7" width="16.140625" style="77" customWidth="1"/>
    <col min="8" max="8" width="18.00390625" style="77" customWidth="1"/>
    <col min="9" max="9" width="9.140625" style="77" customWidth="1"/>
    <col min="10" max="10" width="27.140625" style="77" customWidth="1"/>
    <col min="11" max="11" width="14.00390625" style="77" customWidth="1"/>
    <col min="12" max="12" width="16.8515625" style="77" customWidth="1"/>
    <col min="13" max="13" width="19.57421875" style="77" customWidth="1"/>
    <col min="14" max="16384" width="9.140625" style="77" customWidth="1"/>
  </cols>
  <sheetData>
    <row r="1" spans="2:11" ht="15" thickBot="1">
      <c r="B1" s="138"/>
      <c r="C1" s="138"/>
      <c r="D1" s="138"/>
      <c r="E1" s="138"/>
      <c r="F1" s="138"/>
      <c r="G1" s="138"/>
      <c r="H1" s="138"/>
      <c r="K1" s="79"/>
    </row>
    <row r="2" spans="2:11" s="84" customFormat="1" ht="15.75" customHeight="1">
      <c r="B2" s="272" t="s">
        <v>68</v>
      </c>
      <c r="C2" s="275" t="s">
        <v>2</v>
      </c>
      <c r="D2" s="278" t="s">
        <v>3</v>
      </c>
      <c r="E2" s="278" t="s">
        <v>4</v>
      </c>
      <c r="F2" s="275" t="s">
        <v>5</v>
      </c>
      <c r="G2" s="278" t="s">
        <v>6</v>
      </c>
      <c r="H2" s="269" t="s">
        <v>7</v>
      </c>
      <c r="I2" s="81"/>
      <c r="J2" s="203"/>
      <c r="K2" s="204"/>
    </row>
    <row r="3" spans="2:11" s="87" customFormat="1" ht="15">
      <c r="B3" s="273"/>
      <c r="C3" s="276"/>
      <c r="D3" s="279"/>
      <c r="E3" s="279"/>
      <c r="F3" s="276"/>
      <c r="G3" s="279"/>
      <c r="H3" s="270"/>
      <c r="I3" s="86"/>
      <c r="J3" s="203"/>
      <c r="K3" s="88"/>
    </row>
    <row r="4" spans="2:11" ht="14.25" customHeight="1">
      <c r="B4" s="273"/>
      <c r="C4" s="276"/>
      <c r="D4" s="279"/>
      <c r="E4" s="279"/>
      <c r="F4" s="276"/>
      <c r="G4" s="279"/>
      <c r="H4" s="270"/>
      <c r="I4" s="88"/>
      <c r="J4" s="205"/>
      <c r="K4" s="79"/>
    </row>
    <row r="5" spans="2:11" ht="24.75" customHeight="1" thickBot="1">
      <c r="B5" s="274"/>
      <c r="C5" s="277"/>
      <c r="D5" s="280"/>
      <c r="E5" s="280"/>
      <c r="F5" s="277"/>
      <c r="G5" s="280"/>
      <c r="H5" s="271"/>
      <c r="I5" s="88"/>
      <c r="J5" s="206"/>
      <c r="K5" s="88"/>
    </row>
    <row r="6" spans="2:12" ht="15" customHeight="1">
      <c r="B6" s="281" t="s">
        <v>28</v>
      </c>
      <c r="C6" s="148"/>
      <c r="D6" s="149" t="s">
        <v>16</v>
      </c>
      <c r="E6" s="149"/>
      <c r="F6" s="149"/>
      <c r="G6" s="149"/>
      <c r="H6" s="150"/>
      <c r="I6" s="88"/>
      <c r="L6" s="205"/>
    </row>
    <row r="7" spans="2:12" ht="15" customHeight="1">
      <c r="B7" s="282"/>
      <c r="C7" s="151"/>
      <c r="D7" s="157" t="s">
        <v>31</v>
      </c>
      <c r="E7" s="187" t="s">
        <v>32</v>
      </c>
      <c r="F7" s="188">
        <v>104</v>
      </c>
      <c r="G7" s="202">
        <v>0</v>
      </c>
      <c r="H7" s="154">
        <f>G7*F7</f>
        <v>0</v>
      </c>
      <c r="I7" s="88"/>
      <c r="K7" s="207"/>
      <c r="L7" s="205"/>
    </row>
    <row r="8" spans="2:12" ht="15" customHeight="1">
      <c r="B8" s="282"/>
      <c r="C8" s="151"/>
      <c r="D8" s="157" t="s">
        <v>39</v>
      </c>
      <c r="E8" s="187" t="s">
        <v>10</v>
      </c>
      <c r="F8" s="188">
        <v>420</v>
      </c>
      <c r="G8" s="202">
        <v>0</v>
      </c>
      <c r="H8" s="154">
        <f>G8*F8</f>
        <v>0</v>
      </c>
      <c r="I8" s="88"/>
      <c r="K8" s="207"/>
      <c r="L8" s="205"/>
    </row>
    <row r="9" spans="2:11" ht="15">
      <c r="B9" s="282"/>
      <c r="C9" s="151"/>
      <c r="D9" s="157" t="s">
        <v>40</v>
      </c>
      <c r="E9" s="187" t="s">
        <v>10</v>
      </c>
      <c r="F9" s="188">
        <v>420</v>
      </c>
      <c r="G9" s="202">
        <v>0</v>
      </c>
      <c r="H9" s="154">
        <f>G9*F9</f>
        <v>0</v>
      </c>
      <c r="I9" s="88"/>
      <c r="K9" s="207"/>
    </row>
    <row r="10" spans="2:12" ht="15" customHeight="1">
      <c r="B10" s="282"/>
      <c r="C10" s="151"/>
      <c r="D10" s="189" t="s">
        <v>90</v>
      </c>
      <c r="E10" s="190" t="s">
        <v>0</v>
      </c>
      <c r="F10" s="191">
        <v>2</v>
      </c>
      <c r="G10" s="202">
        <v>0</v>
      </c>
      <c r="H10" s="154">
        <f>G10*F10</f>
        <v>0</v>
      </c>
      <c r="I10" s="88"/>
      <c r="K10" s="207"/>
      <c r="L10" s="156"/>
    </row>
    <row r="11" spans="2:12" s="162" customFormat="1" ht="15" customHeight="1">
      <c r="B11" s="282"/>
      <c r="C11" s="151"/>
      <c r="D11" s="189" t="s">
        <v>91</v>
      </c>
      <c r="E11" s="190" t="s">
        <v>0</v>
      </c>
      <c r="F11" s="191">
        <v>840</v>
      </c>
      <c r="G11" s="202">
        <v>0</v>
      </c>
      <c r="H11" s="154">
        <f>G11*F11</f>
        <v>0</v>
      </c>
      <c r="I11" s="160"/>
      <c r="J11" s="77"/>
      <c r="K11" s="207"/>
      <c r="L11" s="161"/>
    </row>
    <row r="12" spans="2:12" s="162" customFormat="1" ht="15" customHeight="1" thickBot="1">
      <c r="B12" s="282"/>
      <c r="C12" s="151"/>
      <c r="D12" s="158" t="s">
        <v>35</v>
      </c>
      <c r="E12" s="175" t="s">
        <v>15</v>
      </c>
      <c r="F12" s="176">
        <v>4</v>
      </c>
      <c r="G12" s="177">
        <f>0.04*(SUM(H7:H11))</f>
        <v>0</v>
      </c>
      <c r="H12" s="154">
        <f>G12</f>
        <v>0</v>
      </c>
      <c r="I12" s="160"/>
      <c r="J12" s="208"/>
      <c r="K12" s="207"/>
      <c r="L12" s="161"/>
    </row>
    <row r="13" spans="2:12" s="162" customFormat="1" ht="15" customHeight="1">
      <c r="B13" s="282"/>
      <c r="C13" s="151"/>
      <c r="D13" s="149" t="s">
        <v>18</v>
      </c>
      <c r="E13" s="149"/>
      <c r="F13" s="149"/>
      <c r="G13" s="149"/>
      <c r="H13" s="150"/>
      <c r="I13" s="160"/>
      <c r="J13" s="77"/>
      <c r="K13" s="207"/>
      <c r="L13" s="161"/>
    </row>
    <row r="14" spans="2:12" s="162" customFormat="1" ht="15" customHeight="1">
      <c r="B14" s="282"/>
      <c r="C14" s="151"/>
      <c r="D14" s="174" t="s">
        <v>19</v>
      </c>
      <c r="E14" s="175" t="s">
        <v>15</v>
      </c>
      <c r="F14" s="176">
        <v>4</v>
      </c>
      <c r="G14" s="177">
        <f>0.04*(SUM(H18:H21))</f>
        <v>0</v>
      </c>
      <c r="H14" s="154">
        <f>G14</f>
        <v>0</v>
      </c>
      <c r="I14" s="160"/>
      <c r="J14" s="77"/>
      <c r="K14" s="207"/>
      <c r="L14" s="161"/>
    </row>
    <row r="15" spans="2:12" s="162" customFormat="1" ht="15" customHeight="1" thickBot="1">
      <c r="B15" s="282"/>
      <c r="C15" s="151"/>
      <c r="D15" s="174" t="s">
        <v>20</v>
      </c>
      <c r="E15" s="175" t="s">
        <v>15</v>
      </c>
      <c r="F15" s="176">
        <v>1</v>
      </c>
      <c r="G15" s="177">
        <f>0.01*SUM(H18:H21)</f>
        <v>0</v>
      </c>
      <c r="H15" s="154">
        <f>G15</f>
        <v>0</v>
      </c>
      <c r="I15" s="160"/>
      <c r="J15" s="77"/>
      <c r="K15" s="207"/>
      <c r="L15" s="161"/>
    </row>
    <row r="16" spans="2:11" ht="15.75" customHeight="1">
      <c r="B16" s="282"/>
      <c r="C16" s="179"/>
      <c r="D16" s="149" t="s">
        <v>8</v>
      </c>
      <c r="E16" s="149"/>
      <c r="F16" s="149"/>
      <c r="G16" s="149"/>
      <c r="H16" s="150"/>
      <c r="I16" s="88"/>
      <c r="K16" s="207"/>
    </row>
    <row r="17" spans="2:11" ht="15.75" customHeight="1">
      <c r="B17" s="282"/>
      <c r="C17" s="151"/>
      <c r="D17" s="184" t="s">
        <v>9</v>
      </c>
      <c r="E17" s="185"/>
      <c r="F17" s="185"/>
      <c r="G17" s="185"/>
      <c r="H17" s="186"/>
      <c r="I17" s="88"/>
      <c r="K17" s="207"/>
    </row>
    <row r="18" spans="2:11" ht="15.75" customHeight="1">
      <c r="B18" s="282"/>
      <c r="C18" s="151"/>
      <c r="D18" s="157" t="s">
        <v>41</v>
      </c>
      <c r="E18" s="187" t="s">
        <v>10</v>
      </c>
      <c r="F18" s="188">
        <f>F8+F9</f>
        <v>840</v>
      </c>
      <c r="G18" s="202">
        <v>0</v>
      </c>
      <c r="H18" s="209">
        <f>G18*F18</f>
        <v>0</v>
      </c>
      <c r="I18" s="88"/>
      <c r="K18" s="207"/>
    </row>
    <row r="19" spans="2:11" ht="15.75" customHeight="1">
      <c r="B19" s="282"/>
      <c r="C19" s="151"/>
      <c r="D19" s="189" t="s">
        <v>92</v>
      </c>
      <c r="E19" s="210" t="s">
        <v>0</v>
      </c>
      <c r="F19" s="191">
        <v>2</v>
      </c>
      <c r="G19" s="202">
        <v>0</v>
      </c>
      <c r="H19" s="211">
        <f>G19*F19</f>
        <v>0</v>
      </c>
      <c r="I19" s="88"/>
      <c r="K19" s="207"/>
    </row>
    <row r="20" spans="2:11" ht="15.75" customHeight="1">
      <c r="B20" s="282"/>
      <c r="C20" s="183"/>
      <c r="D20" s="184" t="s">
        <v>11</v>
      </c>
      <c r="E20" s="185"/>
      <c r="F20" s="185"/>
      <c r="G20" s="185"/>
      <c r="H20" s="186"/>
      <c r="I20" s="88"/>
      <c r="K20" s="207"/>
    </row>
    <row r="21" spans="2:11" ht="15.75" customHeight="1">
      <c r="B21" s="282"/>
      <c r="C21" s="183"/>
      <c r="D21" s="174" t="s">
        <v>12</v>
      </c>
      <c r="E21" s="175" t="s">
        <v>1</v>
      </c>
      <c r="F21" s="176">
        <v>15</v>
      </c>
      <c r="G21" s="202">
        <v>0</v>
      </c>
      <c r="H21" s="209">
        <f>G21*F21</f>
        <v>0</v>
      </c>
      <c r="I21" s="88"/>
      <c r="K21" s="207"/>
    </row>
    <row r="22" spans="2:11" ht="15.75" customHeight="1">
      <c r="B22" s="282"/>
      <c r="C22" s="192"/>
      <c r="D22" s="184" t="s">
        <v>13</v>
      </c>
      <c r="E22" s="185"/>
      <c r="F22" s="185"/>
      <c r="G22" s="185"/>
      <c r="H22" s="186"/>
      <c r="I22" s="88"/>
      <c r="K22" s="207"/>
    </row>
    <row r="23" spans="2:11" ht="15.75" customHeight="1">
      <c r="B23" s="282"/>
      <c r="C23" s="192"/>
      <c r="D23" s="174" t="s">
        <v>14</v>
      </c>
      <c r="E23" s="175" t="s">
        <v>15</v>
      </c>
      <c r="F23" s="176">
        <v>2</v>
      </c>
      <c r="G23" s="177">
        <f>0.02*SUM(H7:H12)</f>
        <v>0</v>
      </c>
      <c r="H23" s="212">
        <f>G23</f>
        <v>0</v>
      </c>
      <c r="I23" s="88"/>
      <c r="K23" s="207"/>
    </row>
    <row r="24" spans="2:9" ht="15.75" customHeight="1" thickBot="1">
      <c r="B24" s="283"/>
      <c r="C24" s="213"/>
      <c r="D24" s="214"/>
      <c r="E24" s="215"/>
      <c r="F24" s="216"/>
      <c r="G24" s="217"/>
      <c r="H24" s="218">
        <f>SUM(H7:H23)</f>
        <v>0</v>
      </c>
      <c r="I24" s="88"/>
    </row>
    <row r="25" spans="2:10" s="87" customFormat="1" ht="16.5" customHeight="1">
      <c r="B25" s="219"/>
      <c r="C25" s="134"/>
      <c r="D25" s="135"/>
      <c r="E25" s="136"/>
      <c r="F25" s="220"/>
      <c r="G25" s="135"/>
      <c r="H25" s="135"/>
      <c r="I25" s="86"/>
      <c r="J25" s="200"/>
    </row>
    <row r="26" spans="2:10" s="87" customFormat="1" ht="16.5" customHeight="1">
      <c r="B26" s="219"/>
      <c r="C26" s="134"/>
      <c r="D26" s="135"/>
      <c r="E26" s="136"/>
      <c r="F26" s="220"/>
      <c r="G26" s="135"/>
      <c r="H26" s="135"/>
      <c r="I26" s="86"/>
      <c r="J26" s="200"/>
    </row>
    <row r="27" spans="2:10" s="87" customFormat="1" ht="16.5" customHeight="1">
      <c r="B27" s="219"/>
      <c r="C27" s="134"/>
      <c r="D27" s="135"/>
      <c r="E27" s="136"/>
      <c r="F27" s="220"/>
      <c r="G27" s="135"/>
      <c r="H27" s="135"/>
      <c r="I27" s="86"/>
      <c r="J27" s="200"/>
    </row>
    <row r="28" spans="2:10" s="87" customFormat="1" ht="16.5" customHeight="1">
      <c r="B28" s="219"/>
      <c r="C28" s="134"/>
      <c r="D28" s="135"/>
      <c r="E28" s="136"/>
      <c r="F28" s="220"/>
      <c r="G28" s="135"/>
      <c r="H28" s="135"/>
      <c r="I28" s="86"/>
      <c r="J28" s="200"/>
    </row>
    <row r="29" spans="2:10" s="87" customFormat="1" ht="16.5" customHeight="1">
      <c r="B29" s="219"/>
      <c r="C29" s="134"/>
      <c r="D29" s="135"/>
      <c r="E29" s="136"/>
      <c r="F29" s="220"/>
      <c r="G29" s="135"/>
      <c r="H29" s="135"/>
      <c r="I29" s="86"/>
      <c r="J29" s="200"/>
    </row>
    <row r="30" spans="2:10" s="87" customFormat="1" ht="16.5" customHeight="1">
      <c r="B30" s="219"/>
      <c r="C30" s="134"/>
      <c r="D30" s="135"/>
      <c r="E30" s="136"/>
      <c r="F30" s="220"/>
      <c r="G30" s="135"/>
      <c r="H30" s="135"/>
      <c r="I30" s="86"/>
      <c r="J30" s="200"/>
    </row>
    <row r="31" spans="2:10" s="87" customFormat="1" ht="16.5" customHeight="1">
      <c r="B31" s="219"/>
      <c r="C31" s="134"/>
      <c r="D31" s="135"/>
      <c r="E31" s="136"/>
      <c r="F31" s="220"/>
      <c r="G31" s="135"/>
      <c r="H31" s="135"/>
      <c r="I31" s="86"/>
      <c r="J31" s="200"/>
    </row>
    <row r="32" spans="2:10" s="87" customFormat="1" ht="16.5" customHeight="1">
      <c r="B32" s="219"/>
      <c r="C32" s="134"/>
      <c r="D32" s="135"/>
      <c r="E32" s="136"/>
      <c r="F32" s="220"/>
      <c r="G32" s="135"/>
      <c r="H32" s="135"/>
      <c r="I32" s="86"/>
      <c r="J32" s="200"/>
    </row>
    <row r="33" spans="2:10" s="87" customFormat="1" ht="16.5" customHeight="1">
      <c r="B33" s="219"/>
      <c r="C33" s="134"/>
      <c r="D33" s="135"/>
      <c r="E33" s="136"/>
      <c r="F33" s="220"/>
      <c r="G33" s="135"/>
      <c r="H33" s="135"/>
      <c r="I33" s="86"/>
      <c r="J33" s="200"/>
    </row>
    <row r="34" spans="2:10" s="87" customFormat="1" ht="16.5" customHeight="1">
      <c r="B34" s="219"/>
      <c r="C34" s="134"/>
      <c r="D34" s="135"/>
      <c r="E34" s="136"/>
      <c r="F34" s="220"/>
      <c r="G34" s="135"/>
      <c r="H34" s="135"/>
      <c r="I34" s="86"/>
      <c r="J34" s="200"/>
    </row>
    <row r="35" spans="2:10" s="87" customFormat="1" ht="16.5" customHeight="1">
      <c r="B35" s="219"/>
      <c r="C35" s="134"/>
      <c r="D35" s="135"/>
      <c r="E35" s="136"/>
      <c r="F35" s="220"/>
      <c r="G35" s="135"/>
      <c r="H35" s="135"/>
      <c r="I35" s="86"/>
      <c r="J35" s="200"/>
    </row>
    <row r="36" spans="2:10" s="87" customFormat="1" ht="16.5" customHeight="1">
      <c r="B36" s="219"/>
      <c r="C36" s="134"/>
      <c r="D36" s="135"/>
      <c r="E36" s="136"/>
      <c r="F36" s="220"/>
      <c r="G36" s="135"/>
      <c r="H36" s="135"/>
      <c r="I36" s="86"/>
      <c r="J36" s="200"/>
    </row>
    <row r="37" spans="2:10" s="87" customFormat="1" ht="16.5" customHeight="1">
      <c r="B37" s="219"/>
      <c r="C37" s="134"/>
      <c r="D37" s="135"/>
      <c r="E37" s="136"/>
      <c r="F37" s="220"/>
      <c r="G37" s="135"/>
      <c r="H37" s="135"/>
      <c r="I37" s="86"/>
      <c r="J37" s="200"/>
    </row>
    <row r="38" spans="2:10" s="87" customFormat="1" ht="16.5" customHeight="1">
      <c r="B38" s="219"/>
      <c r="C38" s="134"/>
      <c r="D38" s="135"/>
      <c r="E38" s="136"/>
      <c r="F38" s="220"/>
      <c r="G38" s="135"/>
      <c r="H38" s="135"/>
      <c r="I38" s="86"/>
      <c r="J38" s="200"/>
    </row>
    <row r="39" spans="2:10" s="87" customFormat="1" ht="16.5" customHeight="1">
      <c r="B39" s="219"/>
      <c r="C39" s="134"/>
      <c r="D39" s="135"/>
      <c r="E39" s="136"/>
      <c r="F39" s="220"/>
      <c r="G39" s="135"/>
      <c r="H39" s="135"/>
      <c r="I39" s="86"/>
      <c r="J39" s="200"/>
    </row>
    <row r="40" spans="2:10" s="87" customFormat="1" ht="16.5" customHeight="1">
      <c r="B40" s="219"/>
      <c r="C40" s="134"/>
      <c r="D40" s="135"/>
      <c r="E40" s="136"/>
      <c r="F40" s="220"/>
      <c r="G40" s="135"/>
      <c r="H40" s="135"/>
      <c r="I40" s="86"/>
      <c r="J40" s="200"/>
    </row>
    <row r="41" spans="2:10" s="87" customFormat="1" ht="16.5" customHeight="1">
      <c r="B41" s="219"/>
      <c r="C41" s="134"/>
      <c r="D41" s="135"/>
      <c r="E41" s="136"/>
      <c r="F41" s="220"/>
      <c r="G41" s="135"/>
      <c r="H41" s="135"/>
      <c r="I41" s="86"/>
      <c r="J41" s="200"/>
    </row>
    <row r="42" spans="2:10" s="87" customFormat="1" ht="16.5" customHeight="1">
      <c r="B42" s="219"/>
      <c r="C42" s="134"/>
      <c r="D42" s="135"/>
      <c r="E42" s="136"/>
      <c r="F42" s="220"/>
      <c r="G42" s="135"/>
      <c r="H42" s="135"/>
      <c r="I42" s="86"/>
      <c r="J42" s="200"/>
    </row>
    <row r="43" spans="2:10" s="87" customFormat="1" ht="16.5" customHeight="1">
      <c r="B43" s="219"/>
      <c r="C43" s="134"/>
      <c r="D43" s="135"/>
      <c r="E43" s="136"/>
      <c r="F43" s="220"/>
      <c r="G43" s="135"/>
      <c r="H43" s="135"/>
      <c r="I43" s="86"/>
      <c r="J43" s="200"/>
    </row>
    <row r="44" spans="2:10" s="87" customFormat="1" ht="16.5" customHeight="1">
      <c r="B44" s="219"/>
      <c r="C44" s="134"/>
      <c r="D44" s="135"/>
      <c r="E44" s="136"/>
      <c r="F44" s="220"/>
      <c r="G44" s="135"/>
      <c r="H44" s="135"/>
      <c r="I44" s="86"/>
      <c r="J44" s="200"/>
    </row>
    <row r="45" spans="2:10" s="87" customFormat="1" ht="16.5" customHeight="1">
      <c r="B45" s="219"/>
      <c r="C45" s="134"/>
      <c r="D45" s="135"/>
      <c r="E45" s="136"/>
      <c r="F45" s="220"/>
      <c r="G45" s="135"/>
      <c r="H45" s="135"/>
      <c r="I45" s="86"/>
      <c r="J45" s="200"/>
    </row>
    <row r="46" spans="2:10" s="87" customFormat="1" ht="16.5" customHeight="1">
      <c r="B46" s="219"/>
      <c r="C46" s="134"/>
      <c r="D46" s="135"/>
      <c r="E46" s="136"/>
      <c r="F46" s="220"/>
      <c r="G46" s="135"/>
      <c r="H46" s="135"/>
      <c r="I46" s="86"/>
      <c r="J46" s="200"/>
    </row>
    <row r="47" spans="2:10" s="87" customFormat="1" ht="16.5" customHeight="1">
      <c r="B47" s="219"/>
      <c r="C47" s="134"/>
      <c r="D47" s="135"/>
      <c r="E47" s="136"/>
      <c r="F47" s="220"/>
      <c r="G47" s="135"/>
      <c r="H47" s="135"/>
      <c r="I47" s="86"/>
      <c r="J47" s="200"/>
    </row>
    <row r="48" spans="2:10" s="87" customFormat="1" ht="16.5" customHeight="1">
      <c r="B48" s="219"/>
      <c r="C48" s="134"/>
      <c r="D48" s="135"/>
      <c r="E48" s="136"/>
      <c r="F48" s="220"/>
      <c r="G48" s="135"/>
      <c r="H48" s="135"/>
      <c r="I48" s="86"/>
      <c r="J48" s="200"/>
    </row>
    <row r="49" spans="2:10" s="87" customFormat="1" ht="16.5" customHeight="1">
      <c r="B49" s="219"/>
      <c r="C49" s="134"/>
      <c r="D49" s="135"/>
      <c r="E49" s="136"/>
      <c r="F49" s="136"/>
      <c r="G49" s="135"/>
      <c r="H49" s="135"/>
      <c r="I49" s="86"/>
      <c r="J49" s="200"/>
    </row>
    <row r="50" spans="2:10" s="87" customFormat="1" ht="16.5" customHeight="1">
      <c r="B50" s="219"/>
      <c r="C50" s="134"/>
      <c r="D50" s="135"/>
      <c r="E50" s="136"/>
      <c r="F50" s="136"/>
      <c r="G50" s="135"/>
      <c r="H50" s="135"/>
      <c r="I50" s="86"/>
      <c r="J50" s="200"/>
    </row>
    <row r="51" spans="2:10" s="87" customFormat="1" ht="16.5" customHeight="1">
      <c r="B51" s="219"/>
      <c r="C51" s="134"/>
      <c r="D51" s="135"/>
      <c r="E51" s="136"/>
      <c r="F51" s="136"/>
      <c r="G51" s="135"/>
      <c r="H51" s="135"/>
      <c r="I51" s="86"/>
      <c r="J51" s="200"/>
    </row>
    <row r="52" spans="2:10" s="87" customFormat="1" ht="16.5" customHeight="1">
      <c r="B52" s="219"/>
      <c r="C52" s="134"/>
      <c r="D52" s="135"/>
      <c r="E52" s="136"/>
      <c r="F52" s="136"/>
      <c r="G52" s="135"/>
      <c r="H52" s="135"/>
      <c r="I52" s="86"/>
      <c r="J52" s="200"/>
    </row>
    <row r="53" spans="2:10" s="87" customFormat="1" ht="16.5" customHeight="1">
      <c r="B53" s="219"/>
      <c r="C53" s="134"/>
      <c r="D53" s="135"/>
      <c r="E53" s="136"/>
      <c r="F53" s="136"/>
      <c r="G53" s="135"/>
      <c r="H53" s="135"/>
      <c r="I53" s="86"/>
      <c r="J53" s="200"/>
    </row>
    <row r="54" spans="2:10" s="87" customFormat="1" ht="16.5" customHeight="1">
      <c r="B54" s="219"/>
      <c r="C54" s="134"/>
      <c r="D54" s="135"/>
      <c r="E54" s="136"/>
      <c r="F54" s="136"/>
      <c r="G54" s="135"/>
      <c r="H54" s="135"/>
      <c r="I54" s="86"/>
      <c r="J54" s="200"/>
    </row>
    <row r="55" spans="2:10" s="87" customFormat="1" ht="16.5" customHeight="1">
      <c r="B55" s="219"/>
      <c r="C55" s="134"/>
      <c r="D55" s="135"/>
      <c r="E55" s="136"/>
      <c r="F55" s="136"/>
      <c r="G55" s="135"/>
      <c r="H55" s="135"/>
      <c r="I55" s="86"/>
      <c r="J55" s="200"/>
    </row>
    <row r="56" spans="2:10" s="87" customFormat="1" ht="16.5" customHeight="1">
      <c r="B56" s="219"/>
      <c r="C56" s="134"/>
      <c r="D56" s="135"/>
      <c r="E56" s="136"/>
      <c r="F56" s="136"/>
      <c r="G56" s="135"/>
      <c r="H56" s="135"/>
      <c r="I56" s="86"/>
      <c r="J56" s="200"/>
    </row>
    <row r="57" spans="2:10" s="87" customFormat="1" ht="16.5" customHeight="1">
      <c r="B57" s="219"/>
      <c r="C57" s="134"/>
      <c r="D57" s="135"/>
      <c r="E57" s="136"/>
      <c r="F57" s="136"/>
      <c r="G57" s="135"/>
      <c r="H57" s="135"/>
      <c r="I57" s="86"/>
      <c r="J57" s="200"/>
    </row>
    <row r="58" spans="2:10" s="87" customFormat="1" ht="16.5" customHeight="1">
      <c r="B58" s="219"/>
      <c r="C58" s="134"/>
      <c r="D58" s="135"/>
      <c r="E58" s="136"/>
      <c r="F58" s="136"/>
      <c r="G58" s="135"/>
      <c r="H58" s="135"/>
      <c r="I58" s="86"/>
      <c r="J58" s="200"/>
    </row>
    <row r="59" spans="2:10" s="87" customFormat="1" ht="16.5" customHeight="1">
      <c r="B59" s="219"/>
      <c r="C59" s="134"/>
      <c r="D59" s="135"/>
      <c r="E59" s="136"/>
      <c r="F59" s="136"/>
      <c r="G59" s="135"/>
      <c r="H59" s="135"/>
      <c r="I59" s="86"/>
      <c r="J59" s="200"/>
    </row>
    <row r="60" spans="2:10" s="87" customFormat="1" ht="16.5" customHeight="1">
      <c r="B60" s="219"/>
      <c r="C60" s="134"/>
      <c r="D60" s="135"/>
      <c r="E60" s="136"/>
      <c r="F60" s="136"/>
      <c r="G60" s="135"/>
      <c r="H60" s="135"/>
      <c r="I60" s="86"/>
      <c r="J60" s="200"/>
    </row>
    <row r="61" spans="2:10" s="87" customFormat="1" ht="16.5" customHeight="1">
      <c r="B61" s="219"/>
      <c r="C61" s="134"/>
      <c r="D61" s="135"/>
      <c r="E61" s="136"/>
      <c r="F61" s="136"/>
      <c r="G61" s="135"/>
      <c r="H61" s="135"/>
      <c r="I61" s="86"/>
      <c r="J61" s="200"/>
    </row>
    <row r="62" spans="2:10" s="87" customFormat="1" ht="16.5" customHeight="1">
      <c r="B62" s="219"/>
      <c r="C62" s="134"/>
      <c r="D62" s="135"/>
      <c r="E62" s="136"/>
      <c r="F62" s="136"/>
      <c r="G62" s="135"/>
      <c r="H62" s="135"/>
      <c r="I62" s="86"/>
      <c r="J62" s="200"/>
    </row>
    <row r="63" spans="2:10" s="87" customFormat="1" ht="16.5" customHeight="1">
      <c r="B63" s="219"/>
      <c r="C63" s="134"/>
      <c r="D63" s="135"/>
      <c r="E63" s="136"/>
      <c r="F63" s="136"/>
      <c r="G63" s="135"/>
      <c r="H63" s="135"/>
      <c r="I63" s="86"/>
      <c r="J63" s="200"/>
    </row>
    <row r="64" spans="2:10" s="87" customFormat="1" ht="16.5" customHeight="1">
      <c r="B64" s="219"/>
      <c r="C64" s="134"/>
      <c r="D64" s="135"/>
      <c r="E64" s="136"/>
      <c r="F64" s="136"/>
      <c r="G64" s="135"/>
      <c r="H64" s="135"/>
      <c r="I64" s="86"/>
      <c r="J64" s="200"/>
    </row>
    <row r="65" spans="2:10" s="87" customFormat="1" ht="16.5" customHeight="1">
      <c r="B65" s="219"/>
      <c r="C65" s="134"/>
      <c r="D65" s="135"/>
      <c r="E65" s="136"/>
      <c r="F65" s="136"/>
      <c r="G65" s="135"/>
      <c r="H65" s="135"/>
      <c r="I65" s="86"/>
      <c r="J65" s="200"/>
    </row>
    <row r="66" spans="2:10" s="87" customFormat="1" ht="16.5" customHeight="1">
      <c r="B66" s="219"/>
      <c r="C66" s="134"/>
      <c r="D66" s="135"/>
      <c r="E66" s="136"/>
      <c r="F66" s="136"/>
      <c r="G66" s="135"/>
      <c r="H66" s="135"/>
      <c r="I66" s="86"/>
      <c r="J66" s="200"/>
    </row>
    <row r="67" spans="2:10" s="87" customFormat="1" ht="16.5" customHeight="1">
      <c r="B67" s="219"/>
      <c r="C67" s="134"/>
      <c r="D67" s="135"/>
      <c r="E67" s="136"/>
      <c r="F67" s="136"/>
      <c r="G67" s="135"/>
      <c r="H67" s="135"/>
      <c r="I67" s="86"/>
      <c r="J67" s="200"/>
    </row>
    <row r="68" spans="2:10" s="87" customFormat="1" ht="16.5" customHeight="1">
      <c r="B68" s="219"/>
      <c r="C68" s="134"/>
      <c r="D68" s="135"/>
      <c r="E68" s="136"/>
      <c r="F68" s="136"/>
      <c r="G68" s="135"/>
      <c r="H68" s="135"/>
      <c r="I68" s="86"/>
      <c r="J68" s="200"/>
    </row>
    <row r="69" spans="2:10" s="87" customFormat="1" ht="16.5" customHeight="1">
      <c r="B69" s="219"/>
      <c r="C69" s="134"/>
      <c r="D69" s="135"/>
      <c r="E69" s="136"/>
      <c r="F69" s="136"/>
      <c r="G69" s="135"/>
      <c r="H69" s="135"/>
      <c r="I69" s="86"/>
      <c r="J69" s="200"/>
    </row>
    <row r="70" spans="2:10" s="87" customFormat="1" ht="16.5" customHeight="1">
      <c r="B70" s="219"/>
      <c r="C70" s="134"/>
      <c r="D70" s="135"/>
      <c r="E70" s="136"/>
      <c r="F70" s="136"/>
      <c r="G70" s="135"/>
      <c r="H70" s="135"/>
      <c r="I70" s="86"/>
      <c r="J70" s="200"/>
    </row>
    <row r="71" spans="2:10" s="87" customFormat="1" ht="16.5" customHeight="1">
      <c r="B71" s="219"/>
      <c r="C71" s="134"/>
      <c r="D71" s="135"/>
      <c r="E71" s="136"/>
      <c r="F71" s="136"/>
      <c r="G71" s="135"/>
      <c r="H71" s="135"/>
      <c r="I71" s="86"/>
      <c r="J71" s="200"/>
    </row>
    <row r="72" spans="2:10" s="87" customFormat="1" ht="16.5" customHeight="1">
      <c r="B72" s="219"/>
      <c r="C72" s="134"/>
      <c r="D72" s="135"/>
      <c r="E72" s="136"/>
      <c r="F72" s="136"/>
      <c r="G72" s="135"/>
      <c r="H72" s="135"/>
      <c r="I72" s="86"/>
      <c r="J72" s="200"/>
    </row>
    <row r="73" spans="2:10" s="87" customFormat="1" ht="16.5" customHeight="1">
      <c r="B73" s="219"/>
      <c r="C73" s="134"/>
      <c r="D73" s="135"/>
      <c r="E73" s="136"/>
      <c r="F73" s="136"/>
      <c r="G73" s="135"/>
      <c r="H73" s="135"/>
      <c r="I73" s="86"/>
      <c r="J73" s="200"/>
    </row>
    <row r="74" spans="2:10" s="87" customFormat="1" ht="16.5" customHeight="1">
      <c r="B74" s="219"/>
      <c r="C74" s="134"/>
      <c r="D74" s="135"/>
      <c r="E74" s="136"/>
      <c r="F74" s="136"/>
      <c r="G74" s="135"/>
      <c r="H74" s="135"/>
      <c r="I74" s="86"/>
      <c r="J74" s="200"/>
    </row>
    <row r="75" spans="2:10" s="87" customFormat="1" ht="16.5" customHeight="1">
      <c r="B75" s="219"/>
      <c r="C75" s="134"/>
      <c r="D75" s="135"/>
      <c r="E75" s="136"/>
      <c r="F75" s="136"/>
      <c r="G75" s="135"/>
      <c r="H75" s="135"/>
      <c r="I75" s="86"/>
      <c r="J75" s="200"/>
    </row>
    <row r="76" spans="2:10" s="87" customFormat="1" ht="16.5" customHeight="1">
      <c r="B76" s="219"/>
      <c r="C76" s="134"/>
      <c r="D76" s="135"/>
      <c r="E76" s="136"/>
      <c r="F76" s="136"/>
      <c r="G76" s="135"/>
      <c r="H76" s="135"/>
      <c r="I76" s="86"/>
      <c r="J76" s="200"/>
    </row>
    <row r="77" spans="2:10" s="87" customFormat="1" ht="16.5" customHeight="1">
      <c r="B77" s="221"/>
      <c r="C77" s="134"/>
      <c r="D77" s="135"/>
      <c r="E77" s="136"/>
      <c r="F77" s="136"/>
      <c r="G77" s="135"/>
      <c r="H77" s="135"/>
      <c r="I77" s="86"/>
      <c r="J77" s="200"/>
    </row>
    <row r="78" spans="2:10" s="87" customFormat="1" ht="16.5" customHeight="1">
      <c r="B78" s="133"/>
      <c r="C78" s="134"/>
      <c r="D78" s="135"/>
      <c r="E78" s="136"/>
      <c r="F78" s="136"/>
      <c r="G78" s="135"/>
      <c r="H78" s="135"/>
      <c r="I78" s="86"/>
      <c r="J78" s="200"/>
    </row>
    <row r="79" spans="2:10" s="87" customFormat="1" ht="16.5" customHeight="1">
      <c r="B79" s="133"/>
      <c r="C79" s="134"/>
      <c r="D79" s="135"/>
      <c r="E79" s="136"/>
      <c r="F79" s="136"/>
      <c r="G79" s="135"/>
      <c r="H79" s="135"/>
      <c r="I79" s="86"/>
      <c r="J79" s="200"/>
    </row>
    <row r="80" spans="2:10" s="87" customFormat="1" ht="16.5" customHeight="1">
      <c r="B80" s="133"/>
      <c r="C80" s="134"/>
      <c r="D80" s="135"/>
      <c r="E80" s="136"/>
      <c r="F80" s="136"/>
      <c r="G80" s="135"/>
      <c r="H80" s="135"/>
      <c r="I80" s="86"/>
      <c r="J80" s="200"/>
    </row>
    <row r="81" spans="2:10" s="87" customFormat="1" ht="16.5" customHeight="1">
      <c r="B81" s="133"/>
      <c r="C81" s="134"/>
      <c r="D81" s="135"/>
      <c r="E81" s="136"/>
      <c r="F81" s="136"/>
      <c r="G81" s="135"/>
      <c r="H81" s="135"/>
      <c r="I81" s="86"/>
      <c r="J81" s="200"/>
    </row>
    <row r="82" spans="2:10" s="87" customFormat="1" ht="16.5" customHeight="1">
      <c r="B82" s="133"/>
      <c r="C82" s="134"/>
      <c r="D82" s="135"/>
      <c r="E82" s="136"/>
      <c r="F82" s="136"/>
      <c r="G82" s="135"/>
      <c r="H82" s="135"/>
      <c r="I82" s="86"/>
      <c r="J82" s="200"/>
    </row>
    <row r="83" spans="2:10" s="87" customFormat="1" ht="16.5" customHeight="1">
      <c r="B83" s="133"/>
      <c r="C83" s="134"/>
      <c r="D83" s="135"/>
      <c r="E83" s="136"/>
      <c r="F83" s="136"/>
      <c r="G83" s="135"/>
      <c r="H83" s="135"/>
      <c r="I83" s="86"/>
      <c r="J83" s="200"/>
    </row>
    <row r="84" spans="2:10" s="87" customFormat="1" ht="16.5" customHeight="1">
      <c r="B84" s="133"/>
      <c r="C84" s="134"/>
      <c r="D84" s="135"/>
      <c r="E84" s="136"/>
      <c r="F84" s="136"/>
      <c r="G84" s="135"/>
      <c r="H84" s="135"/>
      <c r="I84" s="86"/>
      <c r="J84" s="200"/>
    </row>
    <row r="85" spans="2:10" s="87" customFormat="1" ht="16.5" customHeight="1">
      <c r="B85" s="133"/>
      <c r="C85" s="134"/>
      <c r="D85" s="135"/>
      <c r="E85" s="136"/>
      <c r="F85" s="136"/>
      <c r="G85" s="135"/>
      <c r="H85" s="135"/>
      <c r="I85" s="86"/>
      <c r="J85" s="200"/>
    </row>
    <row r="86" spans="2:10" s="87" customFormat="1" ht="16.5" customHeight="1">
      <c r="B86" s="133"/>
      <c r="C86" s="134"/>
      <c r="D86" s="135"/>
      <c r="E86" s="136"/>
      <c r="F86" s="136"/>
      <c r="G86" s="135"/>
      <c r="H86" s="135"/>
      <c r="I86" s="86"/>
      <c r="J86" s="200"/>
    </row>
    <row r="87" spans="2:10" s="87" customFormat="1" ht="16.5" customHeight="1">
      <c r="B87" s="133"/>
      <c r="C87" s="134"/>
      <c r="D87" s="135"/>
      <c r="E87" s="136"/>
      <c r="F87" s="136"/>
      <c r="G87" s="135"/>
      <c r="H87" s="135"/>
      <c r="I87" s="86"/>
      <c r="J87" s="200"/>
    </row>
    <row r="88" spans="2:10" s="87" customFormat="1" ht="16.5" customHeight="1">
      <c r="B88" s="133"/>
      <c r="C88" s="134"/>
      <c r="D88" s="135"/>
      <c r="E88" s="136"/>
      <c r="F88" s="136"/>
      <c r="G88" s="135"/>
      <c r="H88" s="135"/>
      <c r="I88" s="86"/>
      <c r="J88" s="200"/>
    </row>
    <row r="89" spans="2:10" s="87" customFormat="1" ht="16.5" customHeight="1">
      <c r="B89" s="133"/>
      <c r="C89" s="134"/>
      <c r="D89" s="135"/>
      <c r="E89" s="136"/>
      <c r="F89" s="136"/>
      <c r="G89" s="135"/>
      <c r="H89" s="135"/>
      <c r="I89" s="86"/>
      <c r="J89" s="200"/>
    </row>
    <row r="90" spans="2:10" s="87" customFormat="1" ht="16.5" customHeight="1">
      <c r="B90" s="133"/>
      <c r="C90" s="134"/>
      <c r="D90" s="135"/>
      <c r="E90" s="136"/>
      <c r="F90" s="136"/>
      <c r="G90" s="135"/>
      <c r="H90" s="135"/>
      <c r="I90" s="86"/>
      <c r="J90" s="200"/>
    </row>
    <row r="91" spans="2:10" s="87" customFormat="1" ht="16.5" customHeight="1">
      <c r="B91" s="133"/>
      <c r="C91" s="134"/>
      <c r="D91" s="135"/>
      <c r="E91" s="136"/>
      <c r="F91" s="136"/>
      <c r="G91" s="135"/>
      <c r="H91" s="135"/>
      <c r="I91" s="86"/>
      <c r="J91" s="200"/>
    </row>
    <row r="92" spans="2:10" s="87" customFormat="1" ht="16.5" customHeight="1">
      <c r="B92" s="133"/>
      <c r="C92" s="134"/>
      <c r="D92" s="77"/>
      <c r="E92" s="77"/>
      <c r="F92" s="77"/>
      <c r="G92" s="77"/>
      <c r="H92" s="77"/>
      <c r="I92" s="86"/>
      <c r="J92" s="200"/>
    </row>
    <row r="93" spans="2:10" s="87" customFormat="1" ht="16.5" customHeight="1">
      <c r="B93" s="133"/>
      <c r="C93" s="134"/>
      <c r="D93" s="77"/>
      <c r="E93" s="77"/>
      <c r="F93" s="77"/>
      <c r="G93" s="77"/>
      <c r="H93" s="77"/>
      <c r="I93" s="86"/>
      <c r="J93" s="200"/>
    </row>
    <row r="94" spans="2:10" s="87" customFormat="1" ht="16.5" customHeight="1">
      <c r="B94" s="133"/>
      <c r="C94" s="134"/>
      <c r="D94" s="77"/>
      <c r="E94" s="77"/>
      <c r="F94" s="77"/>
      <c r="G94" s="77"/>
      <c r="H94" s="77"/>
      <c r="I94" s="86"/>
      <c r="J94" s="200"/>
    </row>
    <row r="95" spans="2:10" s="87" customFormat="1" ht="16.5" customHeight="1">
      <c r="B95" s="133"/>
      <c r="C95" s="134"/>
      <c r="D95" s="77"/>
      <c r="E95" s="77"/>
      <c r="F95" s="77"/>
      <c r="G95" s="77"/>
      <c r="H95" s="77"/>
      <c r="I95" s="86"/>
      <c r="J95" s="200"/>
    </row>
    <row r="96" spans="2:10" s="87" customFormat="1" ht="16.5" customHeight="1">
      <c r="B96" s="133"/>
      <c r="C96" s="134"/>
      <c r="D96" s="77"/>
      <c r="E96" s="77"/>
      <c r="F96" s="77"/>
      <c r="G96" s="77"/>
      <c r="H96" s="77"/>
      <c r="I96" s="86"/>
      <c r="J96" s="200"/>
    </row>
    <row r="97" spans="2:10" s="87" customFormat="1" ht="16.5" customHeight="1">
      <c r="B97" s="133"/>
      <c r="C97" s="134"/>
      <c r="D97" s="77"/>
      <c r="E97" s="77"/>
      <c r="F97" s="77"/>
      <c r="G97" s="77"/>
      <c r="H97" s="77"/>
      <c r="I97" s="86"/>
      <c r="J97" s="200"/>
    </row>
    <row r="98" spans="2:10" s="87" customFormat="1" ht="16.5" customHeight="1">
      <c r="B98" s="133"/>
      <c r="C98" s="134"/>
      <c r="D98" s="77"/>
      <c r="E98" s="77"/>
      <c r="F98" s="77"/>
      <c r="G98" s="77"/>
      <c r="H98" s="77"/>
      <c r="I98" s="86"/>
      <c r="J98" s="200"/>
    </row>
    <row r="99" spans="2:10" s="87" customFormat="1" ht="16.5" customHeight="1">
      <c r="B99" s="133"/>
      <c r="C99" s="134"/>
      <c r="D99" s="77"/>
      <c r="E99" s="77"/>
      <c r="F99" s="77"/>
      <c r="G99" s="77"/>
      <c r="H99" s="77"/>
      <c r="I99" s="86"/>
      <c r="J99" s="200"/>
    </row>
    <row r="100" spans="2:10" s="87" customFormat="1" ht="16.5" customHeight="1">
      <c r="B100" s="133"/>
      <c r="C100" s="134"/>
      <c r="D100" s="77"/>
      <c r="E100" s="77"/>
      <c r="F100" s="77"/>
      <c r="G100" s="77"/>
      <c r="H100" s="77"/>
      <c r="I100" s="86"/>
      <c r="J100" s="200"/>
    </row>
    <row r="101" spans="2:10" s="87" customFormat="1" ht="16.5" customHeight="1">
      <c r="B101" s="133"/>
      <c r="C101" s="134"/>
      <c r="D101" s="77"/>
      <c r="E101" s="77"/>
      <c r="F101" s="77"/>
      <c r="G101" s="77"/>
      <c r="H101" s="77"/>
      <c r="I101" s="86"/>
      <c r="J101" s="200"/>
    </row>
    <row r="102" spans="2:10" s="87" customFormat="1" ht="16.5" customHeight="1">
      <c r="B102" s="133"/>
      <c r="C102" s="134"/>
      <c r="D102" s="77"/>
      <c r="E102" s="77"/>
      <c r="F102" s="77"/>
      <c r="G102" s="77"/>
      <c r="H102" s="77"/>
      <c r="I102" s="86"/>
      <c r="J102" s="200"/>
    </row>
    <row r="103" spans="2:10" s="87" customFormat="1" ht="16.5" customHeight="1">
      <c r="B103" s="133"/>
      <c r="C103" s="134"/>
      <c r="D103" s="77"/>
      <c r="E103" s="77"/>
      <c r="F103" s="77"/>
      <c r="G103" s="77"/>
      <c r="H103" s="77"/>
      <c r="I103" s="86"/>
      <c r="J103" s="200"/>
    </row>
    <row r="104" spans="2:10" s="87" customFormat="1" ht="16.5" customHeight="1">
      <c r="B104" s="133"/>
      <c r="C104" s="134"/>
      <c r="D104" s="77"/>
      <c r="E104" s="77"/>
      <c r="F104" s="77"/>
      <c r="G104" s="77"/>
      <c r="H104" s="77"/>
      <c r="I104" s="86"/>
      <c r="J104" s="200"/>
    </row>
    <row r="105" spans="2:10" s="87" customFormat="1" ht="16.5" customHeight="1">
      <c r="B105" s="133"/>
      <c r="C105" s="88"/>
      <c r="D105" s="77"/>
      <c r="E105" s="77"/>
      <c r="F105" s="77"/>
      <c r="G105" s="77"/>
      <c r="H105" s="77"/>
      <c r="I105" s="86"/>
      <c r="J105" s="200"/>
    </row>
    <row r="106" spans="2:10" s="87" customFormat="1" ht="16.5" customHeight="1">
      <c r="B106" s="133"/>
      <c r="C106" s="88"/>
      <c r="D106" s="77"/>
      <c r="E106" s="77"/>
      <c r="F106" s="77"/>
      <c r="G106" s="77"/>
      <c r="H106" s="77"/>
      <c r="I106" s="86"/>
      <c r="J106" s="200"/>
    </row>
    <row r="107" spans="2:10" s="87" customFormat="1" ht="16.5" customHeight="1">
      <c r="B107" s="133"/>
      <c r="C107" s="88"/>
      <c r="D107" s="77"/>
      <c r="E107" s="77"/>
      <c r="F107" s="77"/>
      <c r="G107" s="77"/>
      <c r="H107" s="77"/>
      <c r="I107" s="86"/>
      <c r="J107" s="200"/>
    </row>
    <row r="108" spans="2:10" s="87" customFormat="1" ht="16.5" customHeight="1">
      <c r="B108" s="133"/>
      <c r="C108" s="88"/>
      <c r="D108" s="77"/>
      <c r="E108" s="77"/>
      <c r="F108" s="77"/>
      <c r="G108" s="77"/>
      <c r="H108" s="77"/>
      <c r="I108" s="86"/>
      <c r="J108" s="200"/>
    </row>
    <row r="109" spans="2:10" s="87" customFormat="1" ht="16.5" customHeight="1">
      <c r="B109" s="133"/>
      <c r="C109" s="88"/>
      <c r="D109" s="77"/>
      <c r="E109" s="77"/>
      <c r="F109" s="77"/>
      <c r="G109" s="77"/>
      <c r="H109" s="77"/>
      <c r="I109" s="86"/>
      <c r="J109" s="200"/>
    </row>
    <row r="110" spans="2:10" s="87" customFormat="1" ht="16.5" customHeight="1">
      <c r="B110" s="133"/>
      <c r="C110" s="88"/>
      <c r="D110" s="77"/>
      <c r="E110" s="77"/>
      <c r="F110" s="77"/>
      <c r="G110" s="77"/>
      <c r="H110" s="77"/>
      <c r="I110" s="86"/>
      <c r="J110" s="200"/>
    </row>
    <row r="111" spans="2:10" s="87" customFormat="1" ht="16.5" customHeight="1">
      <c r="B111" s="133"/>
      <c r="C111" s="88"/>
      <c r="D111" s="77"/>
      <c r="E111" s="77"/>
      <c r="F111" s="77"/>
      <c r="G111" s="77"/>
      <c r="H111" s="77"/>
      <c r="I111" s="86"/>
      <c r="J111" s="200"/>
    </row>
    <row r="112" spans="2:10" s="87" customFormat="1" ht="16.5" customHeight="1">
      <c r="B112" s="133"/>
      <c r="C112" s="88"/>
      <c r="D112" s="77"/>
      <c r="E112" s="77"/>
      <c r="F112" s="77"/>
      <c r="G112" s="77"/>
      <c r="H112" s="77"/>
      <c r="I112" s="86"/>
      <c r="J112" s="200"/>
    </row>
    <row r="113" spans="2:10" s="87" customFormat="1" ht="16.5" customHeight="1">
      <c r="B113" s="133"/>
      <c r="C113" s="88"/>
      <c r="D113" s="77"/>
      <c r="E113" s="77"/>
      <c r="F113" s="77"/>
      <c r="G113" s="77"/>
      <c r="H113" s="77"/>
      <c r="I113" s="86"/>
      <c r="J113" s="200"/>
    </row>
    <row r="114" spans="2:10" s="87" customFormat="1" ht="16.5" customHeight="1">
      <c r="B114" s="133"/>
      <c r="C114" s="88"/>
      <c r="D114" s="77"/>
      <c r="E114" s="77"/>
      <c r="F114" s="77"/>
      <c r="G114" s="77"/>
      <c r="H114" s="77"/>
      <c r="I114" s="86"/>
      <c r="J114" s="200"/>
    </row>
    <row r="115" spans="2:10" s="87" customFormat="1" ht="16.5" customHeight="1">
      <c r="B115" s="133"/>
      <c r="C115" s="88"/>
      <c r="D115" s="77"/>
      <c r="E115" s="77"/>
      <c r="F115" s="77"/>
      <c r="G115" s="77"/>
      <c r="H115" s="77"/>
      <c r="I115" s="86"/>
      <c r="J115" s="200"/>
    </row>
    <row r="116" spans="2:10" s="87" customFormat="1" ht="16.5" customHeight="1">
      <c r="B116" s="133"/>
      <c r="C116" s="88"/>
      <c r="D116" s="77"/>
      <c r="E116" s="77"/>
      <c r="F116" s="77"/>
      <c r="G116" s="77"/>
      <c r="H116" s="77"/>
      <c r="I116" s="86"/>
      <c r="J116" s="200"/>
    </row>
    <row r="117" spans="2:10" s="87" customFormat="1" ht="16.5" customHeight="1">
      <c r="B117" s="133"/>
      <c r="C117" s="88"/>
      <c r="D117" s="77"/>
      <c r="E117" s="77"/>
      <c r="F117" s="77"/>
      <c r="G117" s="77"/>
      <c r="H117" s="77"/>
      <c r="I117" s="86"/>
      <c r="J117" s="200"/>
    </row>
    <row r="118" spans="2:10" s="87" customFormat="1" ht="16.5" customHeight="1">
      <c r="B118" s="133"/>
      <c r="C118" s="88"/>
      <c r="D118" s="77"/>
      <c r="E118" s="77"/>
      <c r="F118" s="77"/>
      <c r="G118" s="77"/>
      <c r="H118" s="77"/>
      <c r="I118" s="86"/>
      <c r="J118" s="200"/>
    </row>
    <row r="119" spans="2:10" s="87" customFormat="1" ht="16.5" customHeight="1">
      <c r="B119" s="133"/>
      <c r="C119" s="88"/>
      <c r="D119" s="77"/>
      <c r="E119" s="77"/>
      <c r="F119" s="77"/>
      <c r="G119" s="77"/>
      <c r="H119" s="77"/>
      <c r="I119" s="86"/>
      <c r="J119" s="200"/>
    </row>
    <row r="120" spans="2:10" s="87" customFormat="1" ht="16.5" customHeight="1">
      <c r="B120" s="133"/>
      <c r="C120" s="88"/>
      <c r="D120" s="77"/>
      <c r="E120" s="77"/>
      <c r="F120" s="77"/>
      <c r="G120" s="77"/>
      <c r="H120" s="77"/>
      <c r="I120" s="86"/>
      <c r="J120" s="200"/>
    </row>
    <row r="121" spans="2:10" s="87" customFormat="1" ht="16.5" customHeight="1">
      <c r="B121" s="133"/>
      <c r="C121" s="88"/>
      <c r="D121" s="77"/>
      <c r="E121" s="77"/>
      <c r="F121" s="77"/>
      <c r="G121" s="77"/>
      <c r="H121" s="77"/>
      <c r="I121" s="86"/>
      <c r="J121" s="200"/>
    </row>
    <row r="122" spans="2:10" s="87" customFormat="1" ht="16.5" customHeight="1">
      <c r="B122" s="133"/>
      <c r="C122" s="88"/>
      <c r="D122" s="77"/>
      <c r="E122" s="77"/>
      <c r="F122" s="77"/>
      <c r="G122" s="77"/>
      <c r="H122" s="77"/>
      <c r="I122" s="86"/>
      <c r="J122" s="200"/>
    </row>
    <row r="123" spans="2:10" s="87" customFormat="1" ht="16.5" customHeight="1">
      <c r="B123" s="133"/>
      <c r="C123" s="88"/>
      <c r="D123" s="77"/>
      <c r="E123" s="77"/>
      <c r="F123" s="77"/>
      <c r="G123" s="77"/>
      <c r="H123" s="77"/>
      <c r="I123" s="86"/>
      <c r="J123" s="200"/>
    </row>
    <row r="124" spans="2:10" s="87" customFormat="1" ht="16.5" customHeight="1">
      <c r="B124" s="133"/>
      <c r="C124" s="88"/>
      <c r="D124" s="77"/>
      <c r="E124" s="77"/>
      <c r="F124" s="77"/>
      <c r="G124" s="77"/>
      <c r="H124" s="77"/>
      <c r="I124" s="86"/>
      <c r="J124" s="200"/>
    </row>
    <row r="125" spans="2:10" s="87" customFormat="1" ht="16.5" customHeight="1">
      <c r="B125" s="133"/>
      <c r="C125" s="88"/>
      <c r="D125" s="77"/>
      <c r="E125" s="77"/>
      <c r="F125" s="77"/>
      <c r="G125" s="77"/>
      <c r="H125" s="77"/>
      <c r="I125" s="86"/>
      <c r="J125" s="200"/>
    </row>
    <row r="126" spans="2:10" s="87" customFormat="1" ht="16.5" customHeight="1">
      <c r="B126" s="133"/>
      <c r="C126" s="88"/>
      <c r="D126" s="77"/>
      <c r="E126" s="77"/>
      <c r="F126" s="77"/>
      <c r="G126" s="77"/>
      <c r="H126" s="77"/>
      <c r="I126" s="86"/>
      <c r="J126" s="200"/>
    </row>
    <row r="127" spans="2:10" s="87" customFormat="1" ht="16.5" customHeight="1">
      <c r="B127" s="133"/>
      <c r="C127" s="88"/>
      <c r="D127" s="77"/>
      <c r="E127" s="77"/>
      <c r="F127" s="77"/>
      <c r="G127" s="77"/>
      <c r="H127" s="77"/>
      <c r="I127" s="86"/>
      <c r="J127" s="200"/>
    </row>
    <row r="128" spans="2:10" s="87" customFormat="1" ht="16.5" customHeight="1">
      <c r="B128" s="133"/>
      <c r="C128" s="88"/>
      <c r="D128" s="77"/>
      <c r="E128" s="77"/>
      <c r="F128" s="77"/>
      <c r="G128" s="77"/>
      <c r="H128" s="77"/>
      <c r="I128" s="86"/>
      <c r="J128" s="200"/>
    </row>
    <row r="129" spans="2:10" s="87" customFormat="1" ht="16.5" customHeight="1">
      <c r="B129" s="133"/>
      <c r="C129" s="88"/>
      <c r="D129" s="77"/>
      <c r="E129" s="77"/>
      <c r="F129" s="77"/>
      <c r="G129" s="77"/>
      <c r="H129" s="77"/>
      <c r="I129" s="86"/>
      <c r="J129" s="200"/>
    </row>
    <row r="130" spans="2:10" s="87" customFormat="1" ht="16.5" customHeight="1">
      <c r="B130" s="133"/>
      <c r="C130" s="88"/>
      <c r="D130" s="77"/>
      <c r="E130" s="77"/>
      <c r="F130" s="77"/>
      <c r="G130" s="77"/>
      <c r="H130" s="77"/>
      <c r="I130" s="86"/>
      <c r="J130" s="200"/>
    </row>
    <row r="131" spans="2:10" s="87" customFormat="1" ht="16.5" customHeight="1">
      <c r="B131" s="133"/>
      <c r="C131" s="88"/>
      <c r="D131" s="77"/>
      <c r="E131" s="77"/>
      <c r="F131" s="77"/>
      <c r="G131" s="77"/>
      <c r="H131" s="77"/>
      <c r="I131" s="86"/>
      <c r="J131" s="200"/>
    </row>
    <row r="132" spans="2:10" s="87" customFormat="1" ht="16.5" customHeight="1">
      <c r="B132" s="133"/>
      <c r="C132" s="77"/>
      <c r="D132" s="77"/>
      <c r="E132" s="77"/>
      <c r="F132" s="77"/>
      <c r="G132" s="77"/>
      <c r="H132" s="77"/>
      <c r="I132" s="86"/>
      <c r="J132" s="200"/>
    </row>
    <row r="133" spans="2:10" s="87" customFormat="1" ht="16.5" customHeight="1">
      <c r="B133" s="133"/>
      <c r="C133" s="77"/>
      <c r="D133" s="77"/>
      <c r="E133" s="77"/>
      <c r="F133" s="77"/>
      <c r="G133" s="77"/>
      <c r="H133" s="77"/>
      <c r="I133" s="86"/>
      <c r="J133" s="200"/>
    </row>
    <row r="134" spans="2:10" s="87" customFormat="1" ht="16.5" customHeight="1">
      <c r="B134" s="133"/>
      <c r="C134" s="77"/>
      <c r="D134" s="77"/>
      <c r="E134" s="77"/>
      <c r="F134" s="77"/>
      <c r="G134" s="77"/>
      <c r="H134" s="77"/>
      <c r="I134" s="86"/>
      <c r="J134" s="200"/>
    </row>
    <row r="135" spans="2:10" s="87" customFormat="1" ht="16.5" customHeight="1">
      <c r="B135" s="133"/>
      <c r="C135" s="77"/>
      <c r="D135" s="77"/>
      <c r="E135" s="77"/>
      <c r="F135" s="77"/>
      <c r="G135" s="77"/>
      <c r="H135" s="77"/>
      <c r="I135" s="86"/>
      <c r="J135" s="200"/>
    </row>
    <row r="136" spans="2:10" s="87" customFormat="1" ht="16.5" customHeight="1">
      <c r="B136" s="133"/>
      <c r="C136" s="77"/>
      <c r="D136" s="77"/>
      <c r="E136" s="77"/>
      <c r="F136" s="77"/>
      <c r="G136" s="77"/>
      <c r="H136" s="77"/>
      <c r="I136" s="86"/>
      <c r="J136" s="200"/>
    </row>
    <row r="137" spans="2:10" s="87" customFormat="1" ht="16.5" customHeight="1">
      <c r="B137" s="133"/>
      <c r="C137" s="77"/>
      <c r="D137" s="77"/>
      <c r="E137" s="77"/>
      <c r="F137" s="77"/>
      <c r="G137" s="77"/>
      <c r="H137" s="77"/>
      <c r="I137" s="86"/>
      <c r="J137" s="200"/>
    </row>
    <row r="138" spans="2:10" s="87" customFormat="1" ht="16.5" customHeight="1">
      <c r="B138" s="133"/>
      <c r="C138" s="77"/>
      <c r="D138" s="77"/>
      <c r="E138" s="77"/>
      <c r="F138" s="77"/>
      <c r="G138" s="77"/>
      <c r="H138" s="77"/>
      <c r="I138" s="86"/>
      <c r="J138" s="200"/>
    </row>
    <row r="139" spans="2:10" s="87" customFormat="1" ht="16.5" customHeight="1">
      <c r="B139" s="133"/>
      <c r="C139" s="77"/>
      <c r="D139" s="77"/>
      <c r="E139" s="77"/>
      <c r="F139" s="77"/>
      <c r="G139" s="77"/>
      <c r="H139" s="77"/>
      <c r="I139" s="86"/>
      <c r="J139" s="200"/>
    </row>
    <row r="140" spans="2:10" s="87" customFormat="1" ht="16.5" customHeight="1">
      <c r="B140" s="133"/>
      <c r="C140" s="77"/>
      <c r="D140" s="77"/>
      <c r="E140" s="77"/>
      <c r="F140" s="77"/>
      <c r="G140" s="77"/>
      <c r="H140" s="77"/>
      <c r="I140" s="86"/>
      <c r="J140" s="200"/>
    </row>
    <row r="141" spans="2:10" s="87" customFormat="1" ht="16.5" customHeight="1">
      <c r="B141" s="133"/>
      <c r="C141" s="77"/>
      <c r="D141" s="77"/>
      <c r="E141" s="77"/>
      <c r="F141" s="77"/>
      <c r="G141" s="77"/>
      <c r="H141" s="77"/>
      <c r="I141" s="86"/>
      <c r="J141" s="200"/>
    </row>
    <row r="142" spans="2:10" s="87" customFormat="1" ht="16.5" customHeight="1">
      <c r="B142" s="133"/>
      <c r="C142" s="77"/>
      <c r="D142" s="77"/>
      <c r="E142" s="77"/>
      <c r="F142" s="77"/>
      <c r="G142" s="77"/>
      <c r="H142" s="77"/>
      <c r="I142" s="86"/>
      <c r="J142" s="200"/>
    </row>
    <row r="143" spans="2:10" s="87" customFormat="1" ht="16.5" customHeight="1">
      <c r="B143" s="133"/>
      <c r="C143" s="77"/>
      <c r="D143" s="77"/>
      <c r="E143" s="77"/>
      <c r="F143" s="77"/>
      <c r="G143" s="77"/>
      <c r="H143" s="77"/>
      <c r="I143" s="86"/>
      <c r="J143" s="200"/>
    </row>
    <row r="144" spans="2:10" s="87" customFormat="1" ht="16.5" customHeight="1">
      <c r="B144" s="133"/>
      <c r="C144" s="77"/>
      <c r="D144" s="77"/>
      <c r="E144" s="77"/>
      <c r="F144" s="77"/>
      <c r="G144" s="77"/>
      <c r="H144" s="77"/>
      <c r="I144" s="86"/>
      <c r="J144" s="200"/>
    </row>
    <row r="145" spans="2:10" s="87" customFormat="1" ht="16.5" customHeight="1">
      <c r="B145" s="133"/>
      <c r="C145" s="77"/>
      <c r="D145" s="77"/>
      <c r="E145" s="77"/>
      <c r="F145" s="77"/>
      <c r="G145" s="77"/>
      <c r="H145" s="77"/>
      <c r="I145" s="86"/>
      <c r="J145" s="200"/>
    </row>
    <row r="146" spans="2:10" s="87" customFormat="1" ht="16.5" customHeight="1">
      <c r="B146" s="133"/>
      <c r="C146" s="77"/>
      <c r="D146" s="77"/>
      <c r="E146" s="77"/>
      <c r="F146" s="77"/>
      <c r="G146" s="77"/>
      <c r="H146" s="77"/>
      <c r="I146" s="86"/>
      <c r="J146" s="200"/>
    </row>
    <row r="147" spans="2:10" s="87" customFormat="1" ht="16.5" customHeight="1">
      <c r="B147" s="133"/>
      <c r="C147" s="77"/>
      <c r="D147" s="77"/>
      <c r="E147" s="77"/>
      <c r="F147" s="77"/>
      <c r="G147" s="77"/>
      <c r="H147" s="77"/>
      <c r="I147" s="86"/>
      <c r="J147" s="200"/>
    </row>
    <row r="148" spans="2:10" s="87" customFormat="1" ht="16.5" customHeight="1">
      <c r="B148" s="133"/>
      <c r="C148" s="77"/>
      <c r="D148" s="77"/>
      <c r="E148" s="77"/>
      <c r="F148" s="77"/>
      <c r="G148" s="77"/>
      <c r="H148" s="77"/>
      <c r="I148" s="86"/>
      <c r="J148" s="200"/>
    </row>
    <row r="149" spans="2:10" s="87" customFormat="1" ht="16.5" customHeight="1">
      <c r="B149" s="133"/>
      <c r="C149" s="77"/>
      <c r="D149" s="77"/>
      <c r="E149" s="77"/>
      <c r="F149" s="77"/>
      <c r="G149" s="77"/>
      <c r="H149" s="77"/>
      <c r="I149" s="86"/>
      <c r="J149" s="200"/>
    </row>
    <row r="150" spans="2:10" s="87" customFormat="1" ht="16.5" customHeight="1">
      <c r="B150" s="133"/>
      <c r="C150" s="77"/>
      <c r="D150" s="77"/>
      <c r="E150" s="77"/>
      <c r="F150" s="77"/>
      <c r="G150" s="77"/>
      <c r="H150" s="77"/>
      <c r="I150" s="86"/>
      <c r="J150" s="200"/>
    </row>
    <row r="151" spans="2:10" s="87" customFormat="1" ht="16.5" customHeight="1">
      <c r="B151" s="133"/>
      <c r="C151" s="77"/>
      <c r="D151" s="77"/>
      <c r="E151" s="77"/>
      <c r="F151" s="77"/>
      <c r="G151" s="77"/>
      <c r="H151" s="77"/>
      <c r="I151" s="86"/>
      <c r="J151" s="200"/>
    </row>
    <row r="152" spans="2:10" s="87" customFormat="1" ht="16.5" customHeight="1">
      <c r="B152" s="133"/>
      <c r="C152" s="77"/>
      <c r="D152" s="77"/>
      <c r="E152" s="77"/>
      <c r="F152" s="77"/>
      <c r="G152" s="77"/>
      <c r="H152" s="77"/>
      <c r="I152" s="86"/>
      <c r="J152" s="200"/>
    </row>
    <row r="153" spans="2:10" s="87" customFormat="1" ht="16.5" customHeight="1">
      <c r="B153" s="133"/>
      <c r="C153" s="77"/>
      <c r="D153" s="77"/>
      <c r="E153" s="77"/>
      <c r="F153" s="77"/>
      <c r="G153" s="77"/>
      <c r="H153" s="77"/>
      <c r="I153" s="86"/>
      <c r="J153" s="200"/>
    </row>
    <row r="154" spans="2:10" s="87" customFormat="1" ht="16.5" customHeight="1">
      <c r="B154" s="133"/>
      <c r="C154" s="77"/>
      <c r="D154" s="77"/>
      <c r="E154" s="77"/>
      <c r="F154" s="77"/>
      <c r="G154" s="77"/>
      <c r="H154" s="77"/>
      <c r="I154" s="86"/>
      <c r="J154" s="200"/>
    </row>
    <row r="155" spans="2:10" s="87" customFormat="1" ht="16.5" customHeight="1">
      <c r="B155" s="133"/>
      <c r="C155" s="77"/>
      <c r="D155" s="77"/>
      <c r="E155" s="77"/>
      <c r="F155" s="77"/>
      <c r="G155" s="77"/>
      <c r="H155" s="77"/>
      <c r="I155" s="86"/>
      <c r="J155" s="200"/>
    </row>
    <row r="156" spans="2:10" s="87" customFormat="1" ht="16.5" customHeight="1">
      <c r="B156" s="133"/>
      <c r="C156" s="77"/>
      <c r="D156" s="77"/>
      <c r="E156" s="77"/>
      <c r="F156" s="77"/>
      <c r="G156" s="77"/>
      <c r="H156" s="77"/>
      <c r="I156" s="86"/>
      <c r="J156" s="200"/>
    </row>
    <row r="157" spans="2:10" s="87" customFormat="1" ht="16.5" customHeight="1">
      <c r="B157" s="133"/>
      <c r="C157" s="77"/>
      <c r="D157" s="77"/>
      <c r="E157" s="77"/>
      <c r="F157" s="77"/>
      <c r="G157" s="77"/>
      <c r="H157" s="77"/>
      <c r="I157" s="86"/>
      <c r="J157" s="200"/>
    </row>
    <row r="158" spans="2:10" s="87" customFormat="1" ht="16.5" customHeight="1">
      <c r="B158" s="133"/>
      <c r="C158" s="77"/>
      <c r="D158" s="77"/>
      <c r="E158" s="77"/>
      <c r="F158" s="77"/>
      <c r="G158" s="77"/>
      <c r="H158" s="77"/>
      <c r="I158" s="86"/>
      <c r="J158" s="200"/>
    </row>
    <row r="159" spans="2:10" s="87" customFormat="1" ht="16.5" customHeight="1">
      <c r="B159" s="133"/>
      <c r="C159" s="77"/>
      <c r="D159" s="77"/>
      <c r="E159" s="77"/>
      <c r="F159" s="77"/>
      <c r="G159" s="77"/>
      <c r="H159" s="77"/>
      <c r="I159" s="86"/>
      <c r="J159" s="200"/>
    </row>
    <row r="160" spans="2:10" s="87" customFormat="1" ht="16.5" customHeight="1">
      <c r="B160" s="133"/>
      <c r="C160" s="77"/>
      <c r="D160" s="77"/>
      <c r="E160" s="77"/>
      <c r="F160" s="77"/>
      <c r="G160" s="77"/>
      <c r="H160" s="77"/>
      <c r="I160" s="86"/>
      <c r="J160" s="200"/>
    </row>
    <row r="161" spans="2:10" s="87" customFormat="1" ht="16.5" customHeight="1">
      <c r="B161" s="133"/>
      <c r="C161" s="77"/>
      <c r="D161" s="77"/>
      <c r="E161" s="77"/>
      <c r="F161" s="77"/>
      <c r="G161" s="77"/>
      <c r="H161" s="77"/>
      <c r="I161" s="86"/>
      <c r="J161" s="200"/>
    </row>
    <row r="162" spans="2:10" s="87" customFormat="1" ht="16.5" customHeight="1">
      <c r="B162" s="133"/>
      <c r="C162" s="77"/>
      <c r="D162" s="77"/>
      <c r="E162" s="77"/>
      <c r="F162" s="77"/>
      <c r="G162" s="77"/>
      <c r="H162" s="77"/>
      <c r="I162" s="86"/>
      <c r="J162" s="200"/>
    </row>
    <row r="163" spans="2:10" s="87" customFormat="1" ht="16.5" customHeight="1">
      <c r="B163" s="133"/>
      <c r="C163" s="77"/>
      <c r="D163" s="77"/>
      <c r="E163" s="77"/>
      <c r="F163" s="77"/>
      <c r="G163" s="77"/>
      <c r="H163" s="77"/>
      <c r="I163" s="86"/>
      <c r="J163" s="200"/>
    </row>
    <row r="164" spans="2:10" s="87" customFormat="1" ht="16.5" customHeight="1">
      <c r="B164" s="133"/>
      <c r="C164" s="77"/>
      <c r="D164" s="77"/>
      <c r="E164" s="77"/>
      <c r="F164" s="77"/>
      <c r="G164" s="77"/>
      <c r="H164" s="77"/>
      <c r="I164" s="86"/>
      <c r="J164" s="200"/>
    </row>
    <row r="165" spans="2:10" s="87" customFormat="1" ht="16.5" customHeight="1">
      <c r="B165" s="133"/>
      <c r="C165" s="77"/>
      <c r="D165" s="77"/>
      <c r="E165" s="77"/>
      <c r="F165" s="77"/>
      <c r="G165" s="77"/>
      <c r="H165" s="77"/>
      <c r="I165" s="86"/>
      <c r="J165" s="200"/>
    </row>
    <row r="166" spans="2:10" s="87" customFormat="1" ht="16.5" customHeight="1">
      <c r="B166" s="133"/>
      <c r="C166" s="77"/>
      <c r="D166" s="77"/>
      <c r="E166" s="77"/>
      <c r="F166" s="77"/>
      <c r="G166" s="77"/>
      <c r="H166" s="77"/>
      <c r="I166" s="86"/>
      <c r="J166" s="200"/>
    </row>
    <row r="167" spans="2:10" s="87" customFormat="1" ht="16.5" customHeight="1">
      <c r="B167" s="133"/>
      <c r="C167" s="77"/>
      <c r="D167" s="77"/>
      <c r="E167" s="77"/>
      <c r="F167" s="77"/>
      <c r="G167" s="77"/>
      <c r="H167" s="77"/>
      <c r="I167" s="86"/>
      <c r="J167" s="200"/>
    </row>
    <row r="168" spans="2:10" s="87" customFormat="1" ht="16.5" customHeight="1">
      <c r="B168" s="133"/>
      <c r="C168" s="77"/>
      <c r="D168" s="77"/>
      <c r="E168" s="77"/>
      <c r="F168" s="77"/>
      <c r="G168" s="77"/>
      <c r="H168" s="77"/>
      <c r="I168" s="86"/>
      <c r="J168" s="200"/>
    </row>
    <row r="169" spans="2:10" s="87" customFormat="1" ht="16.5" customHeight="1">
      <c r="B169" s="133"/>
      <c r="C169" s="77"/>
      <c r="D169" s="77"/>
      <c r="E169" s="77"/>
      <c r="F169" s="77"/>
      <c r="G169" s="77"/>
      <c r="H169" s="77"/>
      <c r="I169" s="86"/>
      <c r="J169" s="200"/>
    </row>
    <row r="170" spans="2:10" s="87" customFormat="1" ht="16.5" customHeight="1">
      <c r="B170" s="133"/>
      <c r="C170" s="77"/>
      <c r="D170" s="77"/>
      <c r="E170" s="77"/>
      <c r="F170" s="77"/>
      <c r="G170" s="77"/>
      <c r="H170" s="77"/>
      <c r="I170" s="86"/>
      <c r="J170" s="200"/>
    </row>
    <row r="171" spans="2:10" s="87" customFormat="1" ht="16.5" customHeight="1">
      <c r="B171" s="133"/>
      <c r="C171" s="77"/>
      <c r="D171" s="77"/>
      <c r="E171" s="77"/>
      <c r="F171" s="77"/>
      <c r="G171" s="77"/>
      <c r="H171" s="77"/>
      <c r="I171" s="86"/>
      <c r="J171" s="200"/>
    </row>
    <row r="172" spans="2:10" s="87" customFormat="1" ht="16.5" customHeight="1">
      <c r="B172" s="133"/>
      <c r="C172" s="77"/>
      <c r="D172" s="77"/>
      <c r="E172" s="77"/>
      <c r="F172" s="77"/>
      <c r="G172" s="77"/>
      <c r="H172" s="77"/>
      <c r="I172" s="86"/>
      <c r="J172" s="200"/>
    </row>
    <row r="173" spans="2:10" s="87" customFormat="1" ht="16.5" customHeight="1">
      <c r="B173" s="133"/>
      <c r="C173" s="77"/>
      <c r="D173" s="77"/>
      <c r="E173" s="77"/>
      <c r="F173" s="77"/>
      <c r="G173" s="77"/>
      <c r="H173" s="77"/>
      <c r="I173" s="86"/>
      <c r="J173" s="200"/>
    </row>
    <row r="174" spans="2:10" s="87" customFormat="1" ht="16.5" customHeight="1">
      <c r="B174" s="133"/>
      <c r="C174" s="77"/>
      <c r="D174" s="77"/>
      <c r="E174" s="77"/>
      <c r="F174" s="77"/>
      <c r="G174" s="77"/>
      <c r="H174" s="77"/>
      <c r="I174" s="86"/>
      <c r="J174" s="200"/>
    </row>
    <row r="175" spans="2:10" s="87" customFormat="1" ht="16.5" customHeight="1">
      <c r="B175" s="133"/>
      <c r="C175" s="77"/>
      <c r="D175" s="77"/>
      <c r="E175" s="77"/>
      <c r="F175" s="77"/>
      <c r="G175" s="77"/>
      <c r="H175" s="77"/>
      <c r="I175" s="86"/>
      <c r="J175" s="200"/>
    </row>
    <row r="176" spans="2:10" s="87" customFormat="1" ht="16.5" customHeight="1">
      <c r="B176" s="133"/>
      <c r="C176" s="77"/>
      <c r="D176" s="77"/>
      <c r="E176" s="77"/>
      <c r="F176" s="77"/>
      <c r="G176" s="77"/>
      <c r="H176" s="77"/>
      <c r="I176" s="86"/>
      <c r="J176" s="200"/>
    </row>
    <row r="177" spans="2:10" s="87" customFormat="1" ht="16.5" customHeight="1">
      <c r="B177" s="133"/>
      <c r="C177" s="77"/>
      <c r="D177" s="77"/>
      <c r="E177" s="77"/>
      <c r="F177" s="77"/>
      <c r="G177" s="77"/>
      <c r="H177" s="77"/>
      <c r="I177" s="86"/>
      <c r="J177" s="200"/>
    </row>
    <row r="178" spans="2:10" s="87" customFormat="1" ht="16.5" customHeight="1">
      <c r="B178" s="133"/>
      <c r="C178" s="77"/>
      <c r="D178" s="77"/>
      <c r="E178" s="77"/>
      <c r="F178" s="77"/>
      <c r="G178" s="77"/>
      <c r="H178" s="77"/>
      <c r="I178" s="86"/>
      <c r="J178" s="200"/>
    </row>
    <row r="179" spans="2:10" s="87" customFormat="1" ht="16.5" customHeight="1">
      <c r="B179" s="133"/>
      <c r="C179" s="77"/>
      <c r="D179" s="77"/>
      <c r="E179" s="77"/>
      <c r="F179" s="77"/>
      <c r="G179" s="77"/>
      <c r="H179" s="77"/>
      <c r="I179" s="86"/>
      <c r="J179" s="200"/>
    </row>
    <row r="180" spans="2:10" s="87" customFormat="1" ht="15">
      <c r="B180" s="88"/>
      <c r="C180" s="77"/>
      <c r="D180" s="77"/>
      <c r="E180" s="77"/>
      <c r="F180" s="77"/>
      <c r="G180" s="77"/>
      <c r="H180" s="77"/>
      <c r="I180" s="86"/>
      <c r="J180" s="201"/>
    </row>
    <row r="181" spans="2:9" ht="15">
      <c r="B181" s="88"/>
      <c r="I181" s="88"/>
    </row>
    <row r="182" spans="2:9" ht="15">
      <c r="B182" s="88"/>
      <c r="I182" s="88"/>
    </row>
  </sheetData>
  <sheetProtection algorithmName="SHA-512" hashValue="s7ZDBV8cYZn6JBsVicVW7a9WrGPSO8I0ffTUjethN/cv2wRuHDTIMIp6HaNjp/DXwPA31+PIPRGYsMhQG1aPQQ==" saltValue="F/qrjYFNvOa2o5COv8t4Gg==" spinCount="100000" sheet="1" objects="1" scenarios="1" formatCells="0" formatColumns="0" formatRows="0"/>
  <mergeCells count="8">
    <mergeCell ref="H2:H5"/>
    <mergeCell ref="B6:B24"/>
    <mergeCell ref="B2:B5"/>
    <mergeCell ref="C2:C5"/>
    <mergeCell ref="D2:D5"/>
    <mergeCell ref="E2:E5"/>
    <mergeCell ref="F2:F5"/>
    <mergeCell ref="G2:G5"/>
  </mergeCells>
  <printOptions/>
  <pageMargins left="0.7" right="0.7" top="0.75" bottom="0.75" header="0.3" footer="0.3"/>
  <pageSetup blackAndWhite="1" fitToHeight="1" fitToWidth="1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L176"/>
  <sheetViews>
    <sheetView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G16" activeCellId="2" sqref="G7 G14 G16"/>
    </sheetView>
  </sheetViews>
  <sheetFormatPr defaultColWidth="9.140625" defaultRowHeight="15"/>
  <cols>
    <col min="1" max="1" width="1.28515625" style="77" customWidth="1"/>
    <col min="2" max="2" width="23.8515625" style="77" customWidth="1"/>
    <col min="3" max="3" width="19.00390625" style="77" customWidth="1"/>
    <col min="4" max="4" width="78.140625" style="77" customWidth="1"/>
    <col min="5" max="6" width="9.140625" style="77" customWidth="1"/>
    <col min="7" max="7" width="16.140625" style="77" customWidth="1"/>
    <col min="8" max="8" width="18.00390625" style="77" customWidth="1"/>
    <col min="9" max="9" width="9.140625" style="77" customWidth="1"/>
    <col min="10" max="10" width="27.140625" style="77" customWidth="1"/>
    <col min="11" max="11" width="14.00390625" style="77" customWidth="1"/>
    <col min="12" max="12" width="16.8515625" style="77" customWidth="1"/>
    <col min="13" max="13" width="19.57421875" style="77" customWidth="1"/>
    <col min="14" max="16384" width="9.140625" style="77" customWidth="1"/>
  </cols>
  <sheetData>
    <row r="1" spans="2:11" ht="15" thickBot="1">
      <c r="B1" s="138"/>
      <c r="C1" s="138"/>
      <c r="D1" s="138"/>
      <c r="E1" s="138"/>
      <c r="F1" s="138"/>
      <c r="G1" s="138"/>
      <c r="H1" s="138"/>
      <c r="K1" s="139"/>
    </row>
    <row r="2" spans="2:11" s="84" customFormat="1" ht="15.75" customHeight="1">
      <c r="B2" s="272" t="s">
        <v>68</v>
      </c>
      <c r="C2" s="275" t="s">
        <v>2</v>
      </c>
      <c r="D2" s="278" t="s">
        <v>3</v>
      </c>
      <c r="E2" s="278" t="s">
        <v>4</v>
      </c>
      <c r="F2" s="275" t="s">
        <v>5</v>
      </c>
      <c r="G2" s="278" t="s">
        <v>6</v>
      </c>
      <c r="H2" s="269" t="s">
        <v>7</v>
      </c>
      <c r="I2" s="81"/>
      <c r="J2" s="203"/>
      <c r="K2" s="141"/>
    </row>
    <row r="3" spans="2:11" s="87" customFormat="1" ht="15">
      <c r="B3" s="273"/>
      <c r="C3" s="276"/>
      <c r="D3" s="279"/>
      <c r="E3" s="279"/>
      <c r="F3" s="276"/>
      <c r="G3" s="279"/>
      <c r="H3" s="270"/>
      <c r="I3" s="86"/>
      <c r="J3" s="203"/>
      <c r="K3" s="143"/>
    </row>
    <row r="4" spans="2:11" ht="14.25" customHeight="1">
      <c r="B4" s="273"/>
      <c r="C4" s="276"/>
      <c r="D4" s="279"/>
      <c r="E4" s="279"/>
      <c r="F4" s="276"/>
      <c r="G4" s="279"/>
      <c r="H4" s="270"/>
      <c r="I4" s="88"/>
      <c r="J4" s="205"/>
      <c r="K4" s="139"/>
    </row>
    <row r="5" spans="2:11" ht="24.75" customHeight="1" thickBot="1">
      <c r="B5" s="274"/>
      <c r="C5" s="277"/>
      <c r="D5" s="280"/>
      <c r="E5" s="280"/>
      <c r="F5" s="277"/>
      <c r="G5" s="280"/>
      <c r="H5" s="271"/>
      <c r="I5" s="88"/>
      <c r="J5" s="206"/>
      <c r="K5" s="147"/>
    </row>
    <row r="6" spans="2:12" ht="15" customHeight="1">
      <c r="B6" s="281" t="s">
        <v>29</v>
      </c>
      <c r="C6" s="148"/>
      <c r="D6" s="149" t="s">
        <v>16</v>
      </c>
      <c r="E6" s="149"/>
      <c r="F6" s="149"/>
      <c r="G6" s="149"/>
      <c r="H6" s="222"/>
      <c r="I6" s="88"/>
      <c r="K6" s="88"/>
      <c r="L6" s="205"/>
    </row>
    <row r="7" spans="2:12" ht="15" customHeight="1">
      <c r="B7" s="282"/>
      <c r="C7" s="151"/>
      <c r="D7" s="223" t="s">
        <v>69</v>
      </c>
      <c r="E7" s="164" t="s">
        <v>0</v>
      </c>
      <c r="F7" s="176">
        <v>104</v>
      </c>
      <c r="G7" s="202">
        <v>0</v>
      </c>
      <c r="H7" s="224">
        <f>G7*F7</f>
        <v>0</v>
      </c>
      <c r="I7" s="88"/>
      <c r="K7" s="225"/>
      <c r="L7" s="205"/>
    </row>
    <row r="8" spans="2:12" ht="15" customHeight="1" thickBot="1">
      <c r="B8" s="282"/>
      <c r="C8" s="151"/>
      <c r="D8" s="158" t="s">
        <v>17</v>
      </c>
      <c r="E8" s="175" t="s">
        <v>15</v>
      </c>
      <c r="F8" s="176">
        <v>4</v>
      </c>
      <c r="G8" s="226">
        <f>0.04*H7</f>
        <v>0</v>
      </c>
      <c r="H8" s="224">
        <f>G8</f>
        <v>0</v>
      </c>
      <c r="I8" s="88"/>
      <c r="K8" s="225"/>
      <c r="L8" s="205"/>
    </row>
    <row r="9" spans="2:12" s="162" customFormat="1" ht="15" customHeight="1">
      <c r="B9" s="282"/>
      <c r="C9" s="151"/>
      <c r="D9" s="149" t="s">
        <v>18</v>
      </c>
      <c r="E9" s="149"/>
      <c r="F9" s="149"/>
      <c r="G9" s="149"/>
      <c r="H9" s="150"/>
      <c r="I9" s="160"/>
      <c r="J9" s="77"/>
      <c r="K9" s="225"/>
      <c r="L9" s="161"/>
    </row>
    <row r="10" spans="2:12" s="162" customFormat="1" ht="15" customHeight="1">
      <c r="B10" s="282"/>
      <c r="C10" s="151"/>
      <c r="D10" s="174" t="s">
        <v>19</v>
      </c>
      <c r="E10" s="175" t="s">
        <v>15</v>
      </c>
      <c r="F10" s="176">
        <v>4</v>
      </c>
      <c r="G10" s="226">
        <f>0.04*(H14+H16)</f>
        <v>0</v>
      </c>
      <c r="H10" s="224">
        <f>G10</f>
        <v>0</v>
      </c>
      <c r="I10" s="160"/>
      <c r="J10" s="77"/>
      <c r="K10" s="225"/>
      <c r="L10" s="161"/>
    </row>
    <row r="11" spans="2:12" s="162" customFormat="1" ht="15" customHeight="1">
      <c r="B11" s="282"/>
      <c r="C11" s="151"/>
      <c r="D11" s="174" t="s">
        <v>57</v>
      </c>
      <c r="E11" s="227" t="s">
        <v>15</v>
      </c>
      <c r="F11" s="228">
        <v>2</v>
      </c>
      <c r="G11" s="226">
        <f>0.02*(H14+H16)</f>
        <v>0</v>
      </c>
      <c r="H11" s="229">
        <f>G11</f>
        <v>0</v>
      </c>
      <c r="I11" s="160"/>
      <c r="J11" s="77"/>
      <c r="K11" s="225"/>
      <c r="L11" s="161"/>
    </row>
    <row r="12" spans="2:12" s="162" customFormat="1" ht="15" customHeight="1" thickBot="1">
      <c r="B12" s="282"/>
      <c r="C12" s="151"/>
      <c r="D12" s="174" t="s">
        <v>20</v>
      </c>
      <c r="E12" s="175" t="s">
        <v>15</v>
      </c>
      <c r="F12" s="176">
        <v>1</v>
      </c>
      <c r="G12" s="226">
        <f>0.01*H14</f>
        <v>0</v>
      </c>
      <c r="H12" s="224">
        <f>G12</f>
        <v>0</v>
      </c>
      <c r="I12" s="160"/>
      <c r="J12" s="77"/>
      <c r="K12" s="225"/>
      <c r="L12" s="161"/>
    </row>
    <row r="13" spans="2:12" ht="15" customHeight="1">
      <c r="B13" s="282"/>
      <c r="C13" s="179"/>
      <c r="D13" s="149" t="s">
        <v>8</v>
      </c>
      <c r="E13" s="149"/>
      <c r="F13" s="149"/>
      <c r="G13" s="149"/>
      <c r="H13" s="222"/>
      <c r="I13" s="88"/>
      <c r="K13" s="225"/>
      <c r="L13" s="156"/>
    </row>
    <row r="14" spans="1:11" ht="15.75" customHeight="1">
      <c r="A14" s="77">
        <v>68</v>
      </c>
      <c r="B14" s="282"/>
      <c r="C14" s="166"/>
      <c r="D14" s="223" t="s">
        <v>69</v>
      </c>
      <c r="E14" s="164" t="s">
        <v>0</v>
      </c>
      <c r="F14" s="176">
        <v>104</v>
      </c>
      <c r="G14" s="231">
        <v>0</v>
      </c>
      <c r="H14" s="230">
        <f>G14*F14</f>
        <v>0</v>
      </c>
      <c r="I14" s="88"/>
      <c r="K14" s="225"/>
    </row>
    <row r="15" spans="2:11" ht="15.75" customHeight="1">
      <c r="B15" s="282"/>
      <c r="C15" s="166"/>
      <c r="D15" s="184" t="s">
        <v>11</v>
      </c>
      <c r="E15" s="185"/>
      <c r="F15" s="185"/>
      <c r="G15" s="185"/>
      <c r="H15" s="186"/>
      <c r="I15" s="88"/>
      <c r="K15" s="225"/>
    </row>
    <row r="16" spans="2:11" ht="15.75" customHeight="1">
      <c r="B16" s="282"/>
      <c r="C16" s="166"/>
      <c r="D16" s="174" t="s">
        <v>12</v>
      </c>
      <c r="E16" s="175" t="s">
        <v>1</v>
      </c>
      <c r="F16" s="176">
        <v>15</v>
      </c>
      <c r="G16" s="232">
        <v>0</v>
      </c>
      <c r="H16" s="224">
        <f>G16*F16</f>
        <v>0</v>
      </c>
      <c r="I16" s="88"/>
      <c r="K16" s="225"/>
    </row>
    <row r="17" spans="2:11" ht="15.75" customHeight="1">
      <c r="B17" s="282"/>
      <c r="C17" s="166"/>
      <c r="D17" s="184" t="s">
        <v>13</v>
      </c>
      <c r="E17" s="185"/>
      <c r="F17" s="185"/>
      <c r="G17" s="185"/>
      <c r="H17" s="186"/>
      <c r="I17" s="88"/>
      <c r="K17" s="225"/>
    </row>
    <row r="18" spans="2:11" ht="15.75" customHeight="1">
      <c r="B18" s="282"/>
      <c r="C18" s="151"/>
      <c r="D18" s="158" t="s">
        <v>14</v>
      </c>
      <c r="E18" s="164" t="s">
        <v>15</v>
      </c>
      <c r="F18" s="194">
        <v>2</v>
      </c>
      <c r="G18" s="226">
        <f>0.02*(H7+H8)</f>
        <v>0</v>
      </c>
      <c r="H18" s="224">
        <f>G18</f>
        <v>0</v>
      </c>
      <c r="I18" s="88"/>
      <c r="K18" s="225"/>
    </row>
    <row r="19" spans="2:9" ht="15.75" customHeight="1" thickBot="1">
      <c r="B19" s="284"/>
      <c r="C19" s="196"/>
      <c r="D19" s="197"/>
      <c r="E19" s="198"/>
      <c r="F19" s="198"/>
      <c r="G19" s="197"/>
      <c r="H19" s="199">
        <f>SUM(H7:H18)</f>
        <v>0</v>
      </c>
      <c r="I19" s="88"/>
    </row>
    <row r="20" spans="2:10" s="87" customFormat="1" ht="16.5" customHeight="1">
      <c r="B20" s="219"/>
      <c r="C20" s="134"/>
      <c r="D20" s="135"/>
      <c r="E20" s="136"/>
      <c r="F20" s="136"/>
      <c r="G20" s="135"/>
      <c r="H20" s="135"/>
      <c r="I20" s="86"/>
      <c r="J20" s="200"/>
    </row>
    <row r="21" spans="2:10" s="87" customFormat="1" ht="16.5" customHeight="1">
      <c r="B21" s="219"/>
      <c r="C21" s="134"/>
      <c r="D21" s="135"/>
      <c r="E21" s="136"/>
      <c r="F21" s="136"/>
      <c r="G21" s="135"/>
      <c r="H21" s="135"/>
      <c r="I21" s="86"/>
      <c r="J21" s="200"/>
    </row>
    <row r="22" spans="2:10" s="87" customFormat="1" ht="16.5" customHeight="1">
      <c r="B22" s="219"/>
      <c r="C22" s="134"/>
      <c r="D22" s="135"/>
      <c r="E22" s="136"/>
      <c r="F22" s="136"/>
      <c r="G22" s="135"/>
      <c r="H22" s="135"/>
      <c r="I22" s="86"/>
      <c r="J22" s="200"/>
    </row>
    <row r="23" spans="2:10" s="87" customFormat="1" ht="16.5" customHeight="1">
      <c r="B23" s="219"/>
      <c r="C23" s="134"/>
      <c r="D23" s="135"/>
      <c r="E23" s="136"/>
      <c r="F23" s="136"/>
      <c r="G23" s="135"/>
      <c r="H23" s="135"/>
      <c r="I23" s="86"/>
      <c r="J23" s="200"/>
    </row>
    <row r="24" spans="2:10" s="87" customFormat="1" ht="16.5" customHeight="1">
      <c r="B24" s="219"/>
      <c r="C24" s="134"/>
      <c r="D24" s="135"/>
      <c r="E24" s="136"/>
      <c r="F24" s="136"/>
      <c r="G24" s="135"/>
      <c r="H24" s="135"/>
      <c r="I24" s="86"/>
      <c r="J24" s="200"/>
    </row>
    <row r="25" spans="2:10" s="87" customFormat="1" ht="16.5" customHeight="1">
      <c r="B25" s="219"/>
      <c r="C25" s="134"/>
      <c r="D25" s="135"/>
      <c r="E25" s="136"/>
      <c r="F25" s="136"/>
      <c r="G25" s="135"/>
      <c r="H25" s="135"/>
      <c r="I25" s="86"/>
      <c r="J25" s="200"/>
    </row>
    <row r="26" spans="2:10" s="87" customFormat="1" ht="16.5" customHeight="1">
      <c r="B26" s="219"/>
      <c r="C26" s="134"/>
      <c r="D26" s="135"/>
      <c r="E26" s="136"/>
      <c r="F26" s="136"/>
      <c r="G26" s="135"/>
      <c r="H26" s="135"/>
      <c r="I26" s="86"/>
      <c r="J26" s="200"/>
    </row>
    <row r="27" spans="2:10" s="87" customFormat="1" ht="16.5" customHeight="1">
      <c r="B27" s="219"/>
      <c r="C27" s="134"/>
      <c r="D27" s="135"/>
      <c r="E27" s="136"/>
      <c r="F27" s="136"/>
      <c r="G27" s="135"/>
      <c r="H27" s="135"/>
      <c r="I27" s="86"/>
      <c r="J27" s="200"/>
    </row>
    <row r="28" spans="2:10" s="87" customFormat="1" ht="16.5" customHeight="1">
      <c r="B28" s="219"/>
      <c r="C28" s="134"/>
      <c r="D28" s="135"/>
      <c r="E28" s="136"/>
      <c r="F28" s="136"/>
      <c r="G28" s="135"/>
      <c r="H28" s="135"/>
      <c r="I28" s="86"/>
      <c r="J28" s="200"/>
    </row>
    <row r="29" spans="2:10" s="87" customFormat="1" ht="16.5" customHeight="1">
      <c r="B29" s="219"/>
      <c r="C29" s="134"/>
      <c r="D29" s="135"/>
      <c r="E29" s="136"/>
      <c r="F29" s="136"/>
      <c r="G29" s="135"/>
      <c r="H29" s="135"/>
      <c r="I29" s="86"/>
      <c r="J29" s="200"/>
    </row>
    <row r="30" spans="2:10" s="87" customFormat="1" ht="16.5" customHeight="1">
      <c r="B30" s="219"/>
      <c r="C30" s="134"/>
      <c r="D30" s="135"/>
      <c r="E30" s="136"/>
      <c r="F30" s="136"/>
      <c r="G30" s="135"/>
      <c r="H30" s="135"/>
      <c r="I30" s="86"/>
      <c r="J30" s="200"/>
    </row>
    <row r="31" spans="2:10" s="87" customFormat="1" ht="16.5" customHeight="1">
      <c r="B31" s="219"/>
      <c r="C31" s="134"/>
      <c r="D31" s="135"/>
      <c r="E31" s="136"/>
      <c r="F31" s="136"/>
      <c r="G31" s="135"/>
      <c r="H31" s="135"/>
      <c r="I31" s="86"/>
      <c r="J31" s="200"/>
    </row>
    <row r="32" spans="2:10" s="87" customFormat="1" ht="16.5" customHeight="1">
      <c r="B32" s="219"/>
      <c r="C32" s="134"/>
      <c r="D32" s="135"/>
      <c r="E32" s="136"/>
      <c r="F32" s="136"/>
      <c r="G32" s="135"/>
      <c r="H32" s="135"/>
      <c r="I32" s="86"/>
      <c r="J32" s="200"/>
    </row>
    <row r="33" spans="2:10" s="87" customFormat="1" ht="16.5" customHeight="1">
      <c r="B33" s="219"/>
      <c r="C33" s="134"/>
      <c r="D33" s="135"/>
      <c r="E33" s="136"/>
      <c r="F33" s="136"/>
      <c r="G33" s="135"/>
      <c r="H33" s="135"/>
      <c r="I33" s="86"/>
      <c r="J33" s="200"/>
    </row>
    <row r="34" spans="2:10" s="87" customFormat="1" ht="16.5" customHeight="1">
      <c r="B34" s="219"/>
      <c r="C34" s="134"/>
      <c r="D34" s="135"/>
      <c r="E34" s="136"/>
      <c r="F34" s="136"/>
      <c r="G34" s="135"/>
      <c r="H34" s="135"/>
      <c r="I34" s="86"/>
      <c r="J34" s="200"/>
    </row>
    <row r="35" spans="2:10" s="87" customFormat="1" ht="16.5" customHeight="1">
      <c r="B35" s="219"/>
      <c r="C35" s="134"/>
      <c r="D35" s="135"/>
      <c r="E35" s="136"/>
      <c r="F35" s="136"/>
      <c r="G35" s="135"/>
      <c r="H35" s="135"/>
      <c r="I35" s="86"/>
      <c r="J35" s="200"/>
    </row>
    <row r="36" spans="2:10" s="87" customFormat="1" ht="16.5" customHeight="1">
      <c r="B36" s="219"/>
      <c r="C36" s="134"/>
      <c r="D36" s="135"/>
      <c r="E36" s="136"/>
      <c r="F36" s="136"/>
      <c r="G36" s="135"/>
      <c r="H36" s="135"/>
      <c r="I36" s="86"/>
      <c r="J36" s="200"/>
    </row>
    <row r="37" spans="2:10" s="87" customFormat="1" ht="16.5" customHeight="1">
      <c r="B37" s="219"/>
      <c r="C37" s="134"/>
      <c r="D37" s="135"/>
      <c r="E37" s="136"/>
      <c r="F37" s="136"/>
      <c r="G37" s="135"/>
      <c r="H37" s="135"/>
      <c r="I37" s="86"/>
      <c r="J37" s="200"/>
    </row>
    <row r="38" spans="2:10" s="87" customFormat="1" ht="16.5" customHeight="1">
      <c r="B38" s="219"/>
      <c r="C38" s="134"/>
      <c r="D38" s="135"/>
      <c r="E38" s="136"/>
      <c r="F38" s="136"/>
      <c r="G38" s="135"/>
      <c r="H38" s="135"/>
      <c r="I38" s="86"/>
      <c r="J38" s="200"/>
    </row>
    <row r="39" spans="2:10" s="87" customFormat="1" ht="16.5" customHeight="1">
      <c r="B39" s="219"/>
      <c r="C39" s="134"/>
      <c r="D39" s="135"/>
      <c r="E39" s="136"/>
      <c r="F39" s="136"/>
      <c r="G39" s="135"/>
      <c r="H39" s="135"/>
      <c r="I39" s="86"/>
      <c r="J39" s="200"/>
    </row>
    <row r="40" spans="2:10" s="87" customFormat="1" ht="16.5" customHeight="1">
      <c r="B40" s="219"/>
      <c r="C40" s="134"/>
      <c r="D40" s="135"/>
      <c r="E40" s="136"/>
      <c r="F40" s="136"/>
      <c r="G40" s="135"/>
      <c r="H40" s="135"/>
      <c r="I40" s="86"/>
      <c r="J40" s="200"/>
    </row>
    <row r="41" spans="2:10" s="87" customFormat="1" ht="16.5" customHeight="1">
      <c r="B41" s="219"/>
      <c r="C41" s="134"/>
      <c r="D41" s="135"/>
      <c r="E41" s="136"/>
      <c r="F41" s="136"/>
      <c r="G41" s="135"/>
      <c r="H41" s="135"/>
      <c r="I41" s="86"/>
      <c r="J41" s="200"/>
    </row>
    <row r="42" spans="2:10" s="87" customFormat="1" ht="16.5" customHeight="1">
      <c r="B42" s="219"/>
      <c r="C42" s="134"/>
      <c r="D42" s="135"/>
      <c r="E42" s="136"/>
      <c r="F42" s="136"/>
      <c r="G42" s="135"/>
      <c r="H42" s="135"/>
      <c r="I42" s="86"/>
      <c r="J42" s="200"/>
    </row>
    <row r="43" spans="2:10" s="87" customFormat="1" ht="16.5" customHeight="1">
      <c r="B43" s="219"/>
      <c r="C43" s="134"/>
      <c r="D43" s="135"/>
      <c r="E43" s="136"/>
      <c r="F43" s="136"/>
      <c r="G43" s="135"/>
      <c r="H43" s="135"/>
      <c r="I43" s="86"/>
      <c r="J43" s="200"/>
    </row>
    <row r="44" spans="2:10" s="87" customFormat="1" ht="16.5" customHeight="1">
      <c r="B44" s="219"/>
      <c r="C44" s="134"/>
      <c r="D44" s="135"/>
      <c r="E44" s="136"/>
      <c r="F44" s="136"/>
      <c r="G44" s="135"/>
      <c r="H44" s="135"/>
      <c r="I44" s="86"/>
      <c r="J44" s="200"/>
    </row>
    <row r="45" spans="2:10" s="87" customFormat="1" ht="16.5" customHeight="1">
      <c r="B45" s="219"/>
      <c r="C45" s="134"/>
      <c r="D45" s="135"/>
      <c r="E45" s="136"/>
      <c r="F45" s="136"/>
      <c r="G45" s="135"/>
      <c r="H45" s="135"/>
      <c r="I45" s="86"/>
      <c r="J45" s="200"/>
    </row>
    <row r="46" spans="2:10" s="87" customFormat="1" ht="16.5" customHeight="1">
      <c r="B46" s="219"/>
      <c r="C46" s="134"/>
      <c r="D46" s="135"/>
      <c r="E46" s="136"/>
      <c r="F46" s="136"/>
      <c r="G46" s="135"/>
      <c r="H46" s="135"/>
      <c r="I46" s="86"/>
      <c r="J46" s="200"/>
    </row>
    <row r="47" spans="2:10" s="87" customFormat="1" ht="16.5" customHeight="1">
      <c r="B47" s="219"/>
      <c r="C47" s="134"/>
      <c r="D47" s="135"/>
      <c r="E47" s="136"/>
      <c r="F47" s="136"/>
      <c r="G47" s="135"/>
      <c r="H47" s="135"/>
      <c r="I47" s="86"/>
      <c r="J47" s="200"/>
    </row>
    <row r="48" spans="2:10" s="87" customFormat="1" ht="16.5" customHeight="1">
      <c r="B48" s="219"/>
      <c r="C48" s="134"/>
      <c r="D48" s="135"/>
      <c r="E48" s="136"/>
      <c r="F48" s="136"/>
      <c r="G48" s="135"/>
      <c r="H48" s="135"/>
      <c r="I48" s="86"/>
      <c r="J48" s="200"/>
    </row>
    <row r="49" spans="2:10" s="87" customFormat="1" ht="16.5" customHeight="1">
      <c r="B49" s="219"/>
      <c r="C49" s="134"/>
      <c r="D49" s="135"/>
      <c r="E49" s="136"/>
      <c r="F49" s="136"/>
      <c r="G49" s="135"/>
      <c r="H49" s="135"/>
      <c r="I49" s="86"/>
      <c r="J49" s="200"/>
    </row>
    <row r="50" spans="2:10" s="87" customFormat="1" ht="16.5" customHeight="1">
      <c r="B50" s="219"/>
      <c r="C50" s="134"/>
      <c r="D50" s="135"/>
      <c r="E50" s="136"/>
      <c r="F50" s="136"/>
      <c r="G50" s="135"/>
      <c r="H50" s="135"/>
      <c r="I50" s="86"/>
      <c r="J50" s="200"/>
    </row>
    <row r="51" spans="2:10" s="87" customFormat="1" ht="16.5" customHeight="1">
      <c r="B51" s="219"/>
      <c r="C51" s="134"/>
      <c r="D51" s="135"/>
      <c r="E51" s="136"/>
      <c r="F51" s="136"/>
      <c r="G51" s="135"/>
      <c r="H51" s="135"/>
      <c r="I51" s="86"/>
      <c r="J51" s="200"/>
    </row>
    <row r="52" spans="2:10" s="87" customFormat="1" ht="16.5" customHeight="1">
      <c r="B52" s="219"/>
      <c r="C52" s="134"/>
      <c r="D52" s="135"/>
      <c r="E52" s="136"/>
      <c r="F52" s="136"/>
      <c r="G52" s="135"/>
      <c r="H52" s="135"/>
      <c r="I52" s="86"/>
      <c r="J52" s="200"/>
    </row>
    <row r="53" spans="2:10" s="87" customFormat="1" ht="16.5" customHeight="1">
      <c r="B53" s="219"/>
      <c r="C53" s="134"/>
      <c r="D53" s="135"/>
      <c r="E53" s="136"/>
      <c r="F53" s="136"/>
      <c r="G53" s="135"/>
      <c r="H53" s="135"/>
      <c r="I53" s="86"/>
      <c r="J53" s="200"/>
    </row>
    <row r="54" spans="2:10" s="87" customFormat="1" ht="16.5" customHeight="1">
      <c r="B54" s="219"/>
      <c r="C54" s="134"/>
      <c r="D54" s="135"/>
      <c r="E54" s="136"/>
      <c r="F54" s="136"/>
      <c r="G54" s="135"/>
      <c r="H54" s="135"/>
      <c r="I54" s="86"/>
      <c r="J54" s="200"/>
    </row>
    <row r="55" spans="2:10" s="87" customFormat="1" ht="16.5" customHeight="1">
      <c r="B55" s="219"/>
      <c r="C55" s="134"/>
      <c r="D55" s="135"/>
      <c r="E55" s="136"/>
      <c r="F55" s="136"/>
      <c r="G55" s="135"/>
      <c r="H55" s="135"/>
      <c r="I55" s="86"/>
      <c r="J55" s="200"/>
    </row>
    <row r="56" spans="2:10" s="87" customFormat="1" ht="16.5" customHeight="1">
      <c r="B56" s="219"/>
      <c r="C56" s="134"/>
      <c r="D56" s="135"/>
      <c r="E56" s="136"/>
      <c r="F56" s="136"/>
      <c r="G56" s="135"/>
      <c r="H56" s="135"/>
      <c r="I56" s="86"/>
      <c r="J56" s="200"/>
    </row>
    <row r="57" spans="2:10" s="87" customFormat="1" ht="16.5" customHeight="1">
      <c r="B57" s="219"/>
      <c r="C57" s="134"/>
      <c r="D57" s="135"/>
      <c r="E57" s="136"/>
      <c r="F57" s="136"/>
      <c r="G57" s="135"/>
      <c r="H57" s="135"/>
      <c r="I57" s="86"/>
      <c r="J57" s="200"/>
    </row>
    <row r="58" spans="2:10" s="87" customFormat="1" ht="16.5" customHeight="1">
      <c r="B58" s="219"/>
      <c r="C58" s="134"/>
      <c r="D58" s="135"/>
      <c r="E58" s="136"/>
      <c r="F58" s="136"/>
      <c r="G58" s="135"/>
      <c r="H58" s="135"/>
      <c r="I58" s="86"/>
      <c r="J58" s="200"/>
    </row>
    <row r="59" spans="2:10" s="87" customFormat="1" ht="16.5" customHeight="1">
      <c r="B59" s="219"/>
      <c r="C59" s="134"/>
      <c r="D59" s="135"/>
      <c r="E59" s="136"/>
      <c r="F59" s="136"/>
      <c r="G59" s="135"/>
      <c r="H59" s="135"/>
      <c r="I59" s="86"/>
      <c r="J59" s="200"/>
    </row>
    <row r="60" spans="2:10" s="87" customFormat="1" ht="16.5" customHeight="1">
      <c r="B60" s="219"/>
      <c r="C60" s="134"/>
      <c r="D60" s="135"/>
      <c r="E60" s="136"/>
      <c r="F60" s="136"/>
      <c r="G60" s="135"/>
      <c r="H60" s="135"/>
      <c r="I60" s="86"/>
      <c r="J60" s="200"/>
    </row>
    <row r="61" spans="2:10" s="87" customFormat="1" ht="16.5" customHeight="1">
      <c r="B61" s="219"/>
      <c r="C61" s="134"/>
      <c r="D61" s="135"/>
      <c r="E61" s="136"/>
      <c r="F61" s="136"/>
      <c r="G61" s="135"/>
      <c r="H61" s="135"/>
      <c r="I61" s="86"/>
      <c r="J61" s="200"/>
    </row>
    <row r="62" spans="2:10" s="87" customFormat="1" ht="16.5" customHeight="1">
      <c r="B62" s="219"/>
      <c r="C62" s="134"/>
      <c r="D62" s="135"/>
      <c r="E62" s="136"/>
      <c r="F62" s="136"/>
      <c r="G62" s="135"/>
      <c r="H62" s="135"/>
      <c r="I62" s="86"/>
      <c r="J62" s="200"/>
    </row>
    <row r="63" spans="2:10" s="87" customFormat="1" ht="16.5" customHeight="1">
      <c r="B63" s="219"/>
      <c r="C63" s="134"/>
      <c r="D63" s="135"/>
      <c r="E63" s="136"/>
      <c r="F63" s="136"/>
      <c r="G63" s="135"/>
      <c r="H63" s="135"/>
      <c r="I63" s="86"/>
      <c r="J63" s="200"/>
    </row>
    <row r="64" spans="2:10" s="87" customFormat="1" ht="16.5" customHeight="1">
      <c r="B64" s="219"/>
      <c r="C64" s="134"/>
      <c r="D64" s="135"/>
      <c r="E64" s="136"/>
      <c r="F64" s="136"/>
      <c r="G64" s="135"/>
      <c r="H64" s="135"/>
      <c r="I64" s="86"/>
      <c r="J64" s="200"/>
    </row>
    <row r="65" spans="2:10" s="87" customFormat="1" ht="16.5" customHeight="1">
      <c r="B65" s="219"/>
      <c r="C65" s="134"/>
      <c r="D65" s="135"/>
      <c r="E65" s="136"/>
      <c r="F65" s="136"/>
      <c r="G65" s="135"/>
      <c r="H65" s="135"/>
      <c r="I65" s="86"/>
      <c r="J65" s="200"/>
    </row>
    <row r="66" spans="2:10" s="87" customFormat="1" ht="16.5" customHeight="1">
      <c r="B66" s="219"/>
      <c r="C66" s="134"/>
      <c r="D66" s="135"/>
      <c r="E66" s="136"/>
      <c r="F66" s="136"/>
      <c r="G66" s="135"/>
      <c r="H66" s="135"/>
      <c r="I66" s="86"/>
      <c r="J66" s="200"/>
    </row>
    <row r="67" spans="2:10" s="87" customFormat="1" ht="16.5" customHeight="1">
      <c r="B67" s="219"/>
      <c r="C67" s="134"/>
      <c r="D67" s="135"/>
      <c r="E67" s="136"/>
      <c r="F67" s="136"/>
      <c r="G67" s="135"/>
      <c r="H67" s="135"/>
      <c r="I67" s="86"/>
      <c r="J67" s="200"/>
    </row>
    <row r="68" spans="2:10" s="87" customFormat="1" ht="16.5" customHeight="1">
      <c r="B68" s="219"/>
      <c r="C68" s="134"/>
      <c r="D68" s="135"/>
      <c r="E68" s="136"/>
      <c r="F68" s="136"/>
      <c r="G68" s="135"/>
      <c r="H68" s="135"/>
      <c r="I68" s="86"/>
      <c r="J68" s="200"/>
    </row>
    <row r="69" spans="2:10" s="87" customFormat="1" ht="16.5" customHeight="1">
      <c r="B69" s="219"/>
      <c r="C69" s="134"/>
      <c r="D69" s="135"/>
      <c r="E69" s="136"/>
      <c r="F69" s="136"/>
      <c r="G69" s="135"/>
      <c r="H69" s="135"/>
      <c r="I69" s="86"/>
      <c r="J69" s="200"/>
    </row>
    <row r="70" spans="2:10" s="87" customFormat="1" ht="16.5" customHeight="1">
      <c r="B70" s="219"/>
      <c r="C70" s="134"/>
      <c r="D70" s="135"/>
      <c r="E70" s="136"/>
      <c r="F70" s="136"/>
      <c r="G70" s="135"/>
      <c r="H70" s="135"/>
      <c r="I70" s="86"/>
      <c r="J70" s="200"/>
    </row>
    <row r="71" spans="2:10" s="87" customFormat="1" ht="16.5" customHeight="1">
      <c r="B71" s="221"/>
      <c r="C71" s="134"/>
      <c r="D71" s="135"/>
      <c r="E71" s="136"/>
      <c r="F71" s="136"/>
      <c r="G71" s="135"/>
      <c r="H71" s="135"/>
      <c r="I71" s="86"/>
      <c r="J71" s="200"/>
    </row>
    <row r="72" spans="2:10" s="87" customFormat="1" ht="16.5" customHeight="1">
      <c r="B72" s="133"/>
      <c r="C72" s="134"/>
      <c r="D72" s="135"/>
      <c r="E72" s="136"/>
      <c r="F72" s="136"/>
      <c r="G72" s="135"/>
      <c r="H72" s="135"/>
      <c r="I72" s="86"/>
      <c r="J72" s="200"/>
    </row>
    <row r="73" spans="2:10" s="87" customFormat="1" ht="16.5" customHeight="1">
      <c r="B73" s="133"/>
      <c r="C73" s="134"/>
      <c r="D73" s="135"/>
      <c r="E73" s="136"/>
      <c r="F73" s="136"/>
      <c r="G73" s="135"/>
      <c r="H73" s="135"/>
      <c r="I73" s="86"/>
      <c r="J73" s="200"/>
    </row>
    <row r="74" spans="2:10" s="87" customFormat="1" ht="16.5" customHeight="1">
      <c r="B74" s="133"/>
      <c r="C74" s="134"/>
      <c r="D74" s="135"/>
      <c r="E74" s="136"/>
      <c r="F74" s="136"/>
      <c r="G74" s="135"/>
      <c r="H74" s="135"/>
      <c r="I74" s="86"/>
      <c r="J74" s="200"/>
    </row>
    <row r="75" spans="2:10" s="87" customFormat="1" ht="16.5" customHeight="1">
      <c r="B75" s="133"/>
      <c r="C75" s="134"/>
      <c r="D75" s="135"/>
      <c r="E75" s="136"/>
      <c r="F75" s="136"/>
      <c r="G75" s="135"/>
      <c r="H75" s="135"/>
      <c r="I75" s="86"/>
      <c r="J75" s="200"/>
    </row>
    <row r="76" spans="2:10" s="87" customFormat="1" ht="16.5" customHeight="1">
      <c r="B76" s="133"/>
      <c r="C76" s="134"/>
      <c r="D76" s="135"/>
      <c r="E76" s="136"/>
      <c r="F76" s="136"/>
      <c r="G76" s="135"/>
      <c r="H76" s="135"/>
      <c r="I76" s="86"/>
      <c r="J76" s="200"/>
    </row>
    <row r="77" spans="2:10" s="87" customFormat="1" ht="16.5" customHeight="1">
      <c r="B77" s="133"/>
      <c r="C77" s="134"/>
      <c r="D77" s="135"/>
      <c r="E77" s="136"/>
      <c r="F77" s="136"/>
      <c r="G77" s="135"/>
      <c r="H77" s="135"/>
      <c r="I77" s="86"/>
      <c r="J77" s="200"/>
    </row>
    <row r="78" spans="2:10" s="87" customFormat="1" ht="16.5" customHeight="1">
      <c r="B78" s="133"/>
      <c r="C78" s="134"/>
      <c r="D78" s="135"/>
      <c r="E78" s="136"/>
      <c r="F78" s="136"/>
      <c r="G78" s="135"/>
      <c r="H78" s="135"/>
      <c r="I78" s="86"/>
      <c r="J78" s="200"/>
    </row>
    <row r="79" spans="2:10" s="87" customFormat="1" ht="16.5" customHeight="1">
      <c r="B79" s="133"/>
      <c r="C79" s="134"/>
      <c r="D79" s="135"/>
      <c r="E79" s="136"/>
      <c r="F79" s="136"/>
      <c r="G79" s="135"/>
      <c r="H79" s="135"/>
      <c r="I79" s="86"/>
      <c r="J79" s="200"/>
    </row>
    <row r="80" spans="2:10" s="87" customFormat="1" ht="16.5" customHeight="1">
      <c r="B80" s="133"/>
      <c r="C80" s="134"/>
      <c r="D80" s="135"/>
      <c r="E80" s="136"/>
      <c r="F80" s="136"/>
      <c r="G80" s="135"/>
      <c r="H80" s="135"/>
      <c r="I80" s="86"/>
      <c r="J80" s="200"/>
    </row>
    <row r="81" spans="2:10" s="87" customFormat="1" ht="16.5" customHeight="1">
      <c r="B81" s="133"/>
      <c r="C81" s="134"/>
      <c r="D81" s="135"/>
      <c r="E81" s="136"/>
      <c r="F81" s="136"/>
      <c r="G81" s="135"/>
      <c r="H81" s="135"/>
      <c r="I81" s="86"/>
      <c r="J81" s="200"/>
    </row>
    <row r="82" spans="2:10" s="87" customFormat="1" ht="16.5" customHeight="1">
      <c r="B82" s="133"/>
      <c r="C82" s="134"/>
      <c r="D82" s="135"/>
      <c r="E82" s="136"/>
      <c r="F82" s="136"/>
      <c r="G82" s="135"/>
      <c r="H82" s="135"/>
      <c r="I82" s="86"/>
      <c r="J82" s="200"/>
    </row>
    <row r="83" spans="2:10" s="87" customFormat="1" ht="16.5" customHeight="1">
      <c r="B83" s="133"/>
      <c r="C83" s="134"/>
      <c r="D83" s="135"/>
      <c r="E83" s="136"/>
      <c r="F83" s="136"/>
      <c r="G83" s="135"/>
      <c r="H83" s="135"/>
      <c r="I83" s="86"/>
      <c r="J83" s="200"/>
    </row>
    <row r="84" spans="2:10" s="87" customFormat="1" ht="16.5" customHeight="1">
      <c r="B84" s="133"/>
      <c r="C84" s="134"/>
      <c r="D84" s="135"/>
      <c r="E84" s="136"/>
      <c r="F84" s="136"/>
      <c r="G84" s="135"/>
      <c r="H84" s="135"/>
      <c r="I84" s="86"/>
      <c r="J84" s="200"/>
    </row>
    <row r="85" spans="2:10" s="87" customFormat="1" ht="16.5" customHeight="1">
      <c r="B85" s="133"/>
      <c r="C85" s="134"/>
      <c r="D85" s="135"/>
      <c r="E85" s="136"/>
      <c r="F85" s="136"/>
      <c r="G85" s="135"/>
      <c r="H85" s="135"/>
      <c r="I85" s="86"/>
      <c r="J85" s="200"/>
    </row>
    <row r="86" spans="2:10" s="87" customFormat="1" ht="16.5" customHeight="1">
      <c r="B86" s="133"/>
      <c r="C86" s="134"/>
      <c r="D86" s="135"/>
      <c r="E86" s="136"/>
      <c r="F86" s="136"/>
      <c r="G86" s="135"/>
      <c r="H86" s="135"/>
      <c r="I86" s="86"/>
      <c r="J86" s="200"/>
    </row>
    <row r="87" spans="2:10" s="87" customFormat="1" ht="16.5" customHeight="1">
      <c r="B87" s="133"/>
      <c r="C87" s="134"/>
      <c r="D87" s="135"/>
      <c r="E87" s="136"/>
      <c r="F87" s="136"/>
      <c r="G87" s="135"/>
      <c r="H87" s="135"/>
      <c r="I87" s="86"/>
      <c r="J87" s="200"/>
    </row>
    <row r="88" spans="2:10" s="87" customFormat="1" ht="16.5" customHeight="1">
      <c r="B88" s="133"/>
      <c r="C88" s="134"/>
      <c r="D88" s="135"/>
      <c r="E88" s="136"/>
      <c r="F88" s="136"/>
      <c r="G88" s="135"/>
      <c r="H88" s="135"/>
      <c r="I88" s="86"/>
      <c r="J88" s="200"/>
    </row>
    <row r="89" spans="2:10" s="87" customFormat="1" ht="16.5" customHeight="1">
      <c r="B89" s="133"/>
      <c r="C89" s="134"/>
      <c r="D89" s="135"/>
      <c r="E89" s="136"/>
      <c r="F89" s="136"/>
      <c r="G89" s="135"/>
      <c r="H89" s="135"/>
      <c r="I89" s="86"/>
      <c r="J89" s="200"/>
    </row>
    <row r="90" spans="2:10" s="87" customFormat="1" ht="16.5" customHeight="1">
      <c r="B90" s="133"/>
      <c r="C90" s="134"/>
      <c r="D90" s="135"/>
      <c r="E90" s="136"/>
      <c r="F90" s="136"/>
      <c r="G90" s="135"/>
      <c r="H90" s="135"/>
      <c r="I90" s="86"/>
      <c r="J90" s="200"/>
    </row>
    <row r="91" spans="2:10" s="87" customFormat="1" ht="16.5" customHeight="1">
      <c r="B91" s="133"/>
      <c r="C91" s="134"/>
      <c r="D91" s="135"/>
      <c r="E91" s="136"/>
      <c r="F91" s="136"/>
      <c r="G91" s="135"/>
      <c r="H91" s="135"/>
      <c r="I91" s="86"/>
      <c r="J91" s="200"/>
    </row>
    <row r="92" spans="2:10" s="87" customFormat="1" ht="16.5" customHeight="1">
      <c r="B92" s="133"/>
      <c r="C92" s="134"/>
      <c r="D92" s="135"/>
      <c r="E92" s="136"/>
      <c r="F92" s="136"/>
      <c r="G92" s="135"/>
      <c r="H92" s="135"/>
      <c r="I92" s="86"/>
      <c r="J92" s="200"/>
    </row>
    <row r="93" spans="2:10" s="87" customFormat="1" ht="16.5" customHeight="1">
      <c r="B93" s="133"/>
      <c r="C93" s="134"/>
      <c r="D93" s="135"/>
      <c r="E93" s="136"/>
      <c r="F93" s="136"/>
      <c r="G93" s="135"/>
      <c r="H93" s="135"/>
      <c r="I93" s="86"/>
      <c r="J93" s="200"/>
    </row>
    <row r="94" spans="2:10" s="87" customFormat="1" ht="16.5" customHeight="1">
      <c r="B94" s="133"/>
      <c r="C94" s="134"/>
      <c r="D94" s="135"/>
      <c r="E94" s="136"/>
      <c r="F94" s="136"/>
      <c r="G94" s="135"/>
      <c r="H94" s="135"/>
      <c r="I94" s="86"/>
      <c r="J94" s="200"/>
    </row>
    <row r="95" spans="2:10" s="87" customFormat="1" ht="16.5" customHeight="1">
      <c r="B95" s="133"/>
      <c r="C95" s="134"/>
      <c r="D95" s="135"/>
      <c r="E95" s="136"/>
      <c r="F95" s="136"/>
      <c r="G95" s="135"/>
      <c r="H95" s="135"/>
      <c r="I95" s="86"/>
      <c r="J95" s="200"/>
    </row>
    <row r="96" spans="2:10" s="87" customFormat="1" ht="16.5" customHeight="1">
      <c r="B96" s="133"/>
      <c r="C96" s="134"/>
      <c r="D96" s="135"/>
      <c r="E96" s="136"/>
      <c r="F96" s="136"/>
      <c r="G96" s="135"/>
      <c r="H96" s="135"/>
      <c r="I96" s="86"/>
      <c r="J96" s="200"/>
    </row>
    <row r="97" spans="2:10" s="87" customFormat="1" ht="16.5" customHeight="1">
      <c r="B97" s="133"/>
      <c r="C97" s="134"/>
      <c r="D97" s="135"/>
      <c r="E97" s="136"/>
      <c r="F97" s="136"/>
      <c r="G97" s="135"/>
      <c r="H97" s="135"/>
      <c r="I97" s="86"/>
      <c r="J97" s="200"/>
    </row>
    <row r="98" spans="2:10" s="87" customFormat="1" ht="16.5" customHeight="1">
      <c r="B98" s="133"/>
      <c r="C98" s="134"/>
      <c r="D98" s="135"/>
      <c r="E98" s="136"/>
      <c r="F98" s="136"/>
      <c r="G98" s="135"/>
      <c r="H98" s="135"/>
      <c r="I98" s="86"/>
      <c r="J98" s="200"/>
    </row>
    <row r="99" spans="2:10" s="87" customFormat="1" ht="16.5" customHeight="1">
      <c r="B99" s="133"/>
      <c r="C99" s="134"/>
      <c r="D99" s="135"/>
      <c r="E99" s="136"/>
      <c r="F99" s="136"/>
      <c r="G99" s="135"/>
      <c r="H99" s="135"/>
      <c r="I99" s="86"/>
      <c r="J99" s="200"/>
    </row>
    <row r="100" spans="2:10" s="87" customFormat="1" ht="16.5" customHeight="1">
      <c r="B100" s="133"/>
      <c r="C100" s="134"/>
      <c r="D100" s="135"/>
      <c r="E100" s="136"/>
      <c r="F100" s="136"/>
      <c r="G100" s="135"/>
      <c r="H100" s="135"/>
      <c r="I100" s="86"/>
      <c r="J100" s="200"/>
    </row>
    <row r="101" spans="2:10" s="87" customFormat="1" ht="16.5" customHeight="1">
      <c r="B101" s="133"/>
      <c r="C101" s="134"/>
      <c r="D101" s="135"/>
      <c r="E101" s="136"/>
      <c r="F101" s="136"/>
      <c r="G101" s="135"/>
      <c r="H101" s="135"/>
      <c r="I101" s="86"/>
      <c r="J101" s="200"/>
    </row>
    <row r="102" spans="2:10" s="87" customFormat="1" ht="16.5" customHeight="1">
      <c r="B102" s="133"/>
      <c r="C102" s="134"/>
      <c r="D102" s="135"/>
      <c r="E102" s="136"/>
      <c r="F102" s="136"/>
      <c r="G102" s="135"/>
      <c r="H102" s="135"/>
      <c r="I102" s="86"/>
      <c r="J102" s="200"/>
    </row>
    <row r="103" spans="2:10" s="87" customFormat="1" ht="16.5" customHeight="1">
      <c r="B103" s="133"/>
      <c r="C103" s="134"/>
      <c r="D103" s="135"/>
      <c r="E103" s="136"/>
      <c r="F103" s="136"/>
      <c r="G103" s="135"/>
      <c r="H103" s="135"/>
      <c r="I103" s="86"/>
      <c r="J103" s="200"/>
    </row>
    <row r="104" spans="2:10" s="87" customFormat="1" ht="16.5" customHeight="1">
      <c r="B104" s="133"/>
      <c r="C104" s="134"/>
      <c r="D104" s="135"/>
      <c r="E104" s="136"/>
      <c r="F104" s="136"/>
      <c r="G104" s="135"/>
      <c r="H104" s="135"/>
      <c r="I104" s="86"/>
      <c r="J104" s="200"/>
    </row>
    <row r="105" spans="2:10" s="87" customFormat="1" ht="16.5" customHeight="1">
      <c r="B105" s="133"/>
      <c r="C105" s="134"/>
      <c r="D105" s="135"/>
      <c r="E105" s="136"/>
      <c r="F105" s="136"/>
      <c r="G105" s="135"/>
      <c r="H105" s="135"/>
      <c r="I105" s="86"/>
      <c r="J105" s="200"/>
    </row>
    <row r="106" spans="2:10" s="87" customFormat="1" ht="16.5" customHeight="1">
      <c r="B106" s="133"/>
      <c r="C106" s="134"/>
      <c r="D106" s="135"/>
      <c r="E106" s="136"/>
      <c r="F106" s="136"/>
      <c r="G106" s="135"/>
      <c r="H106" s="135"/>
      <c r="I106" s="86"/>
      <c r="J106" s="200"/>
    </row>
    <row r="107" spans="2:10" s="87" customFormat="1" ht="16.5" customHeight="1">
      <c r="B107" s="133"/>
      <c r="C107" s="88"/>
      <c r="D107" s="77"/>
      <c r="E107" s="77"/>
      <c r="F107" s="77"/>
      <c r="G107" s="77"/>
      <c r="H107" s="77"/>
      <c r="I107" s="86"/>
      <c r="J107" s="200"/>
    </row>
    <row r="108" spans="2:10" s="87" customFormat="1" ht="16.5" customHeight="1">
      <c r="B108" s="133"/>
      <c r="C108" s="88"/>
      <c r="D108" s="77"/>
      <c r="E108" s="77"/>
      <c r="F108" s="77"/>
      <c r="G108" s="77"/>
      <c r="H108" s="77"/>
      <c r="I108" s="86"/>
      <c r="J108" s="200"/>
    </row>
    <row r="109" spans="2:10" s="87" customFormat="1" ht="16.5" customHeight="1">
      <c r="B109" s="133"/>
      <c r="C109" s="88"/>
      <c r="D109" s="77"/>
      <c r="E109" s="77"/>
      <c r="F109" s="77"/>
      <c r="G109" s="77"/>
      <c r="H109" s="77"/>
      <c r="I109" s="86"/>
      <c r="J109" s="200"/>
    </row>
    <row r="110" spans="2:10" s="87" customFormat="1" ht="16.5" customHeight="1">
      <c r="B110" s="133"/>
      <c r="C110" s="88"/>
      <c r="D110" s="77"/>
      <c r="E110" s="77"/>
      <c r="F110" s="77"/>
      <c r="G110" s="77"/>
      <c r="H110" s="77"/>
      <c r="I110" s="86"/>
      <c r="J110" s="200"/>
    </row>
    <row r="111" spans="2:10" s="87" customFormat="1" ht="16.5" customHeight="1">
      <c r="B111" s="133"/>
      <c r="C111" s="88"/>
      <c r="D111" s="77"/>
      <c r="E111" s="77"/>
      <c r="F111" s="77"/>
      <c r="G111" s="77"/>
      <c r="H111" s="77"/>
      <c r="I111" s="86"/>
      <c r="J111" s="200"/>
    </row>
    <row r="112" spans="2:10" s="87" customFormat="1" ht="16.5" customHeight="1">
      <c r="B112" s="133"/>
      <c r="C112" s="88"/>
      <c r="D112" s="77"/>
      <c r="E112" s="77"/>
      <c r="F112" s="77"/>
      <c r="G112" s="77"/>
      <c r="H112" s="77"/>
      <c r="I112" s="86"/>
      <c r="J112" s="200"/>
    </row>
    <row r="113" spans="2:10" s="87" customFormat="1" ht="16.5" customHeight="1">
      <c r="B113" s="133"/>
      <c r="C113" s="88"/>
      <c r="D113" s="77"/>
      <c r="E113" s="77"/>
      <c r="F113" s="77"/>
      <c r="G113" s="77"/>
      <c r="H113" s="77"/>
      <c r="I113" s="86"/>
      <c r="J113" s="200"/>
    </row>
    <row r="114" spans="2:10" s="87" customFormat="1" ht="16.5" customHeight="1">
      <c r="B114" s="133"/>
      <c r="C114" s="88"/>
      <c r="D114" s="77"/>
      <c r="E114" s="77"/>
      <c r="F114" s="77"/>
      <c r="G114" s="77"/>
      <c r="H114" s="77"/>
      <c r="I114" s="86"/>
      <c r="J114" s="200"/>
    </row>
    <row r="115" spans="2:10" s="87" customFormat="1" ht="16.5" customHeight="1">
      <c r="B115" s="133"/>
      <c r="C115" s="88"/>
      <c r="D115" s="77"/>
      <c r="E115" s="77"/>
      <c r="F115" s="77"/>
      <c r="G115" s="77"/>
      <c r="H115" s="77"/>
      <c r="I115" s="86"/>
      <c r="J115" s="200"/>
    </row>
    <row r="116" spans="2:10" s="87" customFormat="1" ht="16.5" customHeight="1">
      <c r="B116" s="133"/>
      <c r="C116" s="88"/>
      <c r="D116" s="77"/>
      <c r="E116" s="77"/>
      <c r="F116" s="77"/>
      <c r="G116" s="77"/>
      <c r="H116" s="77"/>
      <c r="I116" s="86"/>
      <c r="J116" s="200"/>
    </row>
    <row r="117" spans="2:10" s="87" customFormat="1" ht="16.5" customHeight="1">
      <c r="B117" s="133"/>
      <c r="C117" s="88"/>
      <c r="D117" s="77"/>
      <c r="E117" s="77"/>
      <c r="F117" s="77"/>
      <c r="G117" s="77"/>
      <c r="H117" s="77"/>
      <c r="I117" s="86"/>
      <c r="J117" s="200"/>
    </row>
    <row r="118" spans="2:10" s="87" customFormat="1" ht="16.5" customHeight="1">
      <c r="B118" s="133"/>
      <c r="C118" s="88"/>
      <c r="D118" s="77"/>
      <c r="E118" s="77"/>
      <c r="F118" s="77"/>
      <c r="G118" s="77"/>
      <c r="H118" s="77"/>
      <c r="I118" s="86"/>
      <c r="J118" s="200"/>
    </row>
    <row r="119" spans="2:10" s="87" customFormat="1" ht="16.5" customHeight="1">
      <c r="B119" s="133"/>
      <c r="C119" s="88"/>
      <c r="D119" s="77"/>
      <c r="E119" s="77"/>
      <c r="F119" s="77"/>
      <c r="G119" s="77"/>
      <c r="H119" s="77"/>
      <c r="I119" s="86"/>
      <c r="J119" s="200"/>
    </row>
    <row r="120" spans="2:10" s="87" customFormat="1" ht="16.5" customHeight="1">
      <c r="B120" s="133"/>
      <c r="C120" s="88"/>
      <c r="D120" s="77"/>
      <c r="E120" s="77"/>
      <c r="F120" s="77"/>
      <c r="G120" s="77"/>
      <c r="H120" s="77"/>
      <c r="I120" s="86"/>
      <c r="J120" s="200"/>
    </row>
    <row r="121" spans="2:10" s="87" customFormat="1" ht="16.5" customHeight="1">
      <c r="B121" s="133"/>
      <c r="C121" s="88"/>
      <c r="D121" s="77"/>
      <c r="E121" s="77"/>
      <c r="F121" s="77"/>
      <c r="G121" s="77"/>
      <c r="H121" s="77"/>
      <c r="I121" s="86"/>
      <c r="J121" s="200"/>
    </row>
    <row r="122" spans="2:10" s="87" customFormat="1" ht="16.5" customHeight="1">
      <c r="B122" s="133"/>
      <c r="C122" s="88"/>
      <c r="D122" s="77"/>
      <c r="E122" s="77"/>
      <c r="F122" s="77"/>
      <c r="G122" s="77"/>
      <c r="H122" s="77"/>
      <c r="I122" s="86"/>
      <c r="J122" s="200"/>
    </row>
    <row r="123" spans="2:10" s="87" customFormat="1" ht="16.5" customHeight="1">
      <c r="B123" s="133"/>
      <c r="C123" s="88"/>
      <c r="D123" s="77"/>
      <c r="E123" s="77"/>
      <c r="F123" s="77"/>
      <c r="G123" s="77"/>
      <c r="H123" s="77"/>
      <c r="I123" s="86"/>
      <c r="J123" s="200"/>
    </row>
    <row r="124" spans="2:10" s="87" customFormat="1" ht="16.5" customHeight="1">
      <c r="B124" s="133"/>
      <c r="C124" s="88"/>
      <c r="D124" s="77"/>
      <c r="E124" s="77"/>
      <c r="F124" s="77"/>
      <c r="G124" s="77"/>
      <c r="H124" s="77"/>
      <c r="I124" s="86"/>
      <c r="J124" s="200"/>
    </row>
    <row r="125" spans="2:10" s="87" customFormat="1" ht="16.5" customHeight="1">
      <c r="B125" s="133"/>
      <c r="C125" s="88"/>
      <c r="D125" s="77"/>
      <c r="E125" s="77"/>
      <c r="F125" s="77"/>
      <c r="G125" s="77"/>
      <c r="H125" s="77"/>
      <c r="I125" s="86"/>
      <c r="J125" s="200"/>
    </row>
    <row r="126" spans="2:10" s="87" customFormat="1" ht="16.5" customHeight="1">
      <c r="B126" s="133"/>
      <c r="C126" s="88"/>
      <c r="D126" s="77"/>
      <c r="E126" s="77"/>
      <c r="F126" s="77"/>
      <c r="G126" s="77"/>
      <c r="H126" s="77"/>
      <c r="I126" s="86"/>
      <c r="J126" s="200"/>
    </row>
    <row r="127" spans="2:10" s="87" customFormat="1" ht="16.5" customHeight="1">
      <c r="B127" s="133"/>
      <c r="C127" s="88"/>
      <c r="D127" s="77"/>
      <c r="E127" s="77"/>
      <c r="F127" s="77"/>
      <c r="G127" s="77"/>
      <c r="H127" s="77"/>
      <c r="I127" s="86"/>
      <c r="J127" s="200"/>
    </row>
    <row r="128" spans="2:10" s="87" customFormat="1" ht="16.5" customHeight="1">
      <c r="B128" s="133"/>
      <c r="C128" s="88"/>
      <c r="D128" s="77"/>
      <c r="E128" s="77"/>
      <c r="F128" s="77"/>
      <c r="G128" s="77"/>
      <c r="H128" s="77"/>
      <c r="I128" s="86"/>
      <c r="J128" s="200"/>
    </row>
    <row r="129" spans="2:10" s="87" customFormat="1" ht="16.5" customHeight="1">
      <c r="B129" s="133"/>
      <c r="C129" s="88"/>
      <c r="D129" s="77"/>
      <c r="E129" s="77"/>
      <c r="F129" s="77"/>
      <c r="G129" s="77"/>
      <c r="H129" s="77"/>
      <c r="I129" s="86"/>
      <c r="J129" s="200"/>
    </row>
    <row r="130" spans="2:10" s="87" customFormat="1" ht="16.5" customHeight="1">
      <c r="B130" s="133"/>
      <c r="C130" s="88"/>
      <c r="D130" s="77"/>
      <c r="E130" s="77"/>
      <c r="F130" s="77"/>
      <c r="G130" s="77"/>
      <c r="H130" s="77"/>
      <c r="I130" s="86"/>
      <c r="J130" s="200"/>
    </row>
    <row r="131" spans="2:10" s="87" customFormat="1" ht="16.5" customHeight="1">
      <c r="B131" s="133"/>
      <c r="C131" s="88"/>
      <c r="D131" s="77"/>
      <c r="E131" s="77"/>
      <c r="F131" s="77"/>
      <c r="G131" s="77"/>
      <c r="H131" s="77"/>
      <c r="I131" s="86"/>
      <c r="J131" s="200"/>
    </row>
    <row r="132" spans="2:10" s="87" customFormat="1" ht="16.5" customHeight="1">
      <c r="B132" s="133"/>
      <c r="C132" s="88"/>
      <c r="D132" s="77"/>
      <c r="E132" s="77"/>
      <c r="F132" s="77"/>
      <c r="G132" s="77"/>
      <c r="H132" s="77"/>
      <c r="I132" s="86"/>
      <c r="J132" s="200"/>
    </row>
    <row r="133" spans="2:10" s="87" customFormat="1" ht="16.5" customHeight="1">
      <c r="B133" s="133"/>
      <c r="C133" s="88"/>
      <c r="D133" s="77"/>
      <c r="E133" s="77"/>
      <c r="F133" s="77"/>
      <c r="G133" s="77"/>
      <c r="H133" s="77"/>
      <c r="I133" s="86"/>
      <c r="J133" s="200"/>
    </row>
    <row r="134" spans="2:10" s="87" customFormat="1" ht="16.5" customHeight="1">
      <c r="B134" s="133"/>
      <c r="C134" s="88"/>
      <c r="D134" s="77"/>
      <c r="E134" s="77"/>
      <c r="F134" s="77"/>
      <c r="G134" s="77"/>
      <c r="H134" s="77"/>
      <c r="I134" s="86"/>
      <c r="J134" s="200"/>
    </row>
    <row r="135" spans="2:10" s="87" customFormat="1" ht="16.5" customHeight="1">
      <c r="B135" s="133"/>
      <c r="C135" s="88"/>
      <c r="D135" s="77"/>
      <c r="E135" s="77"/>
      <c r="F135" s="77"/>
      <c r="G135" s="77"/>
      <c r="H135" s="77"/>
      <c r="I135" s="86"/>
      <c r="J135" s="200"/>
    </row>
    <row r="136" spans="2:10" s="87" customFormat="1" ht="16.5" customHeight="1">
      <c r="B136" s="133"/>
      <c r="C136" s="88"/>
      <c r="D136" s="77"/>
      <c r="E136" s="77"/>
      <c r="F136" s="77"/>
      <c r="G136" s="77"/>
      <c r="H136" s="77"/>
      <c r="I136" s="86"/>
      <c r="J136" s="200"/>
    </row>
    <row r="137" spans="2:10" s="87" customFormat="1" ht="16.5" customHeight="1">
      <c r="B137" s="133"/>
      <c r="C137" s="88"/>
      <c r="D137" s="77"/>
      <c r="E137" s="77"/>
      <c r="F137" s="77"/>
      <c r="G137" s="77"/>
      <c r="H137" s="77"/>
      <c r="I137" s="86"/>
      <c r="J137" s="200"/>
    </row>
    <row r="138" spans="2:10" s="87" customFormat="1" ht="16.5" customHeight="1">
      <c r="B138" s="133"/>
      <c r="C138" s="88"/>
      <c r="D138" s="77"/>
      <c r="E138" s="77"/>
      <c r="F138" s="77"/>
      <c r="G138" s="77"/>
      <c r="H138" s="77"/>
      <c r="I138" s="86"/>
      <c r="J138" s="200"/>
    </row>
    <row r="139" spans="2:10" s="87" customFormat="1" ht="16.5" customHeight="1">
      <c r="B139" s="133"/>
      <c r="C139" s="88"/>
      <c r="D139" s="77"/>
      <c r="E139" s="77"/>
      <c r="F139" s="77"/>
      <c r="G139" s="77"/>
      <c r="H139" s="77"/>
      <c r="I139" s="86"/>
      <c r="J139" s="200"/>
    </row>
    <row r="140" spans="2:10" s="87" customFormat="1" ht="16.5" customHeight="1">
      <c r="B140" s="133"/>
      <c r="C140" s="88"/>
      <c r="D140" s="77"/>
      <c r="E140" s="77"/>
      <c r="F140" s="77"/>
      <c r="G140" s="77"/>
      <c r="H140" s="77"/>
      <c r="I140" s="86"/>
      <c r="J140" s="200"/>
    </row>
    <row r="141" spans="2:10" s="87" customFormat="1" ht="16.5" customHeight="1">
      <c r="B141" s="133"/>
      <c r="C141" s="88"/>
      <c r="D141" s="77"/>
      <c r="E141" s="77"/>
      <c r="F141" s="77"/>
      <c r="G141" s="77"/>
      <c r="H141" s="77"/>
      <c r="I141" s="86"/>
      <c r="J141" s="200"/>
    </row>
    <row r="142" spans="2:10" s="87" customFormat="1" ht="16.5" customHeight="1">
      <c r="B142" s="133"/>
      <c r="C142" s="88"/>
      <c r="D142" s="77"/>
      <c r="E142" s="77"/>
      <c r="F142" s="77"/>
      <c r="G142" s="77"/>
      <c r="H142" s="77"/>
      <c r="I142" s="86"/>
      <c r="J142" s="200"/>
    </row>
    <row r="143" spans="2:10" s="87" customFormat="1" ht="16.5" customHeight="1">
      <c r="B143" s="133"/>
      <c r="C143" s="77"/>
      <c r="D143" s="77"/>
      <c r="E143" s="77"/>
      <c r="F143" s="77"/>
      <c r="G143" s="77"/>
      <c r="H143" s="77"/>
      <c r="I143" s="86"/>
      <c r="J143" s="200"/>
    </row>
    <row r="144" spans="2:10" s="87" customFormat="1" ht="16.5" customHeight="1">
      <c r="B144" s="133"/>
      <c r="C144" s="77"/>
      <c r="D144" s="77"/>
      <c r="E144" s="77"/>
      <c r="F144" s="77"/>
      <c r="G144" s="77"/>
      <c r="H144" s="77"/>
      <c r="I144" s="86"/>
      <c r="J144" s="200"/>
    </row>
    <row r="145" spans="2:10" s="87" customFormat="1" ht="16.5" customHeight="1">
      <c r="B145" s="133"/>
      <c r="C145" s="77"/>
      <c r="D145" s="77"/>
      <c r="E145" s="77"/>
      <c r="F145" s="77"/>
      <c r="G145" s="77"/>
      <c r="H145" s="77"/>
      <c r="I145" s="86"/>
      <c r="J145" s="200"/>
    </row>
    <row r="146" spans="2:10" s="87" customFormat="1" ht="16.5" customHeight="1">
      <c r="B146" s="133"/>
      <c r="C146" s="77"/>
      <c r="D146" s="77"/>
      <c r="E146" s="77"/>
      <c r="F146" s="77"/>
      <c r="G146" s="77"/>
      <c r="H146" s="77"/>
      <c r="I146" s="86"/>
      <c r="J146" s="200"/>
    </row>
    <row r="147" spans="2:10" s="87" customFormat="1" ht="16.5" customHeight="1">
      <c r="B147" s="133"/>
      <c r="C147" s="77"/>
      <c r="D147" s="77"/>
      <c r="E147" s="77"/>
      <c r="F147" s="77"/>
      <c r="G147" s="77"/>
      <c r="H147" s="77"/>
      <c r="I147" s="86"/>
      <c r="J147" s="200"/>
    </row>
    <row r="148" spans="2:10" s="87" customFormat="1" ht="16.5" customHeight="1">
      <c r="B148" s="133"/>
      <c r="C148" s="77"/>
      <c r="D148" s="77"/>
      <c r="E148" s="77"/>
      <c r="F148" s="77"/>
      <c r="G148" s="77"/>
      <c r="H148" s="77"/>
      <c r="I148" s="86"/>
      <c r="J148" s="200"/>
    </row>
    <row r="149" spans="2:10" s="87" customFormat="1" ht="16.5" customHeight="1">
      <c r="B149" s="133"/>
      <c r="C149" s="77"/>
      <c r="D149" s="77"/>
      <c r="E149" s="77"/>
      <c r="F149" s="77"/>
      <c r="G149" s="77"/>
      <c r="H149" s="77"/>
      <c r="I149" s="86"/>
      <c r="J149" s="200"/>
    </row>
    <row r="150" spans="2:10" s="87" customFormat="1" ht="16.5" customHeight="1">
      <c r="B150" s="133"/>
      <c r="C150" s="77"/>
      <c r="D150" s="77"/>
      <c r="E150" s="77"/>
      <c r="F150" s="77"/>
      <c r="G150" s="77"/>
      <c r="H150" s="77"/>
      <c r="I150" s="86"/>
      <c r="J150" s="200"/>
    </row>
    <row r="151" spans="2:10" s="87" customFormat="1" ht="16.5" customHeight="1">
      <c r="B151" s="133"/>
      <c r="C151" s="77"/>
      <c r="D151" s="77"/>
      <c r="E151" s="77"/>
      <c r="F151" s="77"/>
      <c r="G151" s="77"/>
      <c r="H151" s="77"/>
      <c r="I151" s="86"/>
      <c r="J151" s="200"/>
    </row>
    <row r="152" spans="2:10" s="87" customFormat="1" ht="16.5" customHeight="1">
      <c r="B152" s="133"/>
      <c r="C152" s="77"/>
      <c r="D152" s="77"/>
      <c r="E152" s="77"/>
      <c r="F152" s="77"/>
      <c r="G152" s="77"/>
      <c r="H152" s="77"/>
      <c r="I152" s="86"/>
      <c r="J152" s="200"/>
    </row>
    <row r="153" spans="2:10" s="87" customFormat="1" ht="16.5" customHeight="1">
      <c r="B153" s="133"/>
      <c r="C153" s="77"/>
      <c r="D153" s="77"/>
      <c r="E153" s="77"/>
      <c r="F153" s="77"/>
      <c r="G153" s="77"/>
      <c r="H153" s="77"/>
      <c r="I153" s="86"/>
      <c r="J153" s="200"/>
    </row>
    <row r="154" spans="2:10" s="87" customFormat="1" ht="16.5" customHeight="1">
      <c r="B154" s="133"/>
      <c r="C154" s="77"/>
      <c r="D154" s="77"/>
      <c r="E154" s="77"/>
      <c r="F154" s="77"/>
      <c r="G154" s="77"/>
      <c r="H154" s="77"/>
      <c r="I154" s="86"/>
      <c r="J154" s="200"/>
    </row>
    <row r="155" spans="2:10" s="87" customFormat="1" ht="16.5" customHeight="1">
      <c r="B155" s="133"/>
      <c r="C155" s="77"/>
      <c r="D155" s="77"/>
      <c r="E155" s="77"/>
      <c r="F155" s="77"/>
      <c r="G155" s="77"/>
      <c r="H155" s="77"/>
      <c r="I155" s="86"/>
      <c r="J155" s="200"/>
    </row>
    <row r="156" spans="2:10" s="87" customFormat="1" ht="16.5" customHeight="1">
      <c r="B156" s="133"/>
      <c r="C156" s="77"/>
      <c r="D156" s="77"/>
      <c r="E156" s="77"/>
      <c r="F156" s="77"/>
      <c r="G156" s="77"/>
      <c r="H156" s="77"/>
      <c r="I156" s="86"/>
      <c r="J156" s="200"/>
    </row>
    <row r="157" spans="2:10" s="87" customFormat="1" ht="16.5" customHeight="1">
      <c r="B157" s="133"/>
      <c r="C157" s="77"/>
      <c r="D157" s="77"/>
      <c r="E157" s="77"/>
      <c r="F157" s="77"/>
      <c r="G157" s="77"/>
      <c r="H157" s="77"/>
      <c r="I157" s="86"/>
      <c r="J157" s="200"/>
    </row>
    <row r="158" spans="2:10" s="87" customFormat="1" ht="16.5" customHeight="1">
      <c r="B158" s="133"/>
      <c r="C158" s="77"/>
      <c r="D158" s="77"/>
      <c r="E158" s="77"/>
      <c r="F158" s="77"/>
      <c r="G158" s="77"/>
      <c r="H158" s="77"/>
      <c r="I158" s="86"/>
      <c r="J158" s="200"/>
    </row>
    <row r="159" spans="2:10" s="87" customFormat="1" ht="16.5" customHeight="1">
      <c r="B159" s="133"/>
      <c r="C159" s="77"/>
      <c r="D159" s="77"/>
      <c r="E159" s="77"/>
      <c r="F159" s="77"/>
      <c r="G159" s="77"/>
      <c r="H159" s="77"/>
      <c r="I159" s="86"/>
      <c r="J159" s="200"/>
    </row>
    <row r="160" spans="2:10" s="87" customFormat="1" ht="16.5" customHeight="1">
      <c r="B160" s="133"/>
      <c r="C160" s="77"/>
      <c r="D160" s="77"/>
      <c r="E160" s="77"/>
      <c r="F160" s="77"/>
      <c r="G160" s="77"/>
      <c r="H160" s="77"/>
      <c r="I160" s="86"/>
      <c r="J160" s="200"/>
    </row>
    <row r="161" spans="2:10" s="87" customFormat="1" ht="16.5" customHeight="1">
      <c r="B161" s="133"/>
      <c r="C161" s="77"/>
      <c r="D161" s="77"/>
      <c r="E161" s="77"/>
      <c r="F161" s="77"/>
      <c r="G161" s="77"/>
      <c r="H161" s="77"/>
      <c r="I161" s="86"/>
      <c r="J161" s="200"/>
    </row>
    <row r="162" spans="2:10" s="87" customFormat="1" ht="16.5" customHeight="1">
      <c r="B162" s="133"/>
      <c r="C162" s="77"/>
      <c r="D162" s="77"/>
      <c r="E162" s="77"/>
      <c r="F162" s="77"/>
      <c r="G162" s="77"/>
      <c r="H162" s="77"/>
      <c r="I162" s="86"/>
      <c r="J162" s="200"/>
    </row>
    <row r="163" spans="2:10" s="87" customFormat="1" ht="16.5" customHeight="1">
      <c r="B163" s="133"/>
      <c r="C163" s="77"/>
      <c r="D163" s="77"/>
      <c r="E163" s="77"/>
      <c r="F163" s="77"/>
      <c r="G163" s="77"/>
      <c r="H163" s="77"/>
      <c r="I163" s="86"/>
      <c r="J163" s="200"/>
    </row>
    <row r="164" spans="2:10" s="87" customFormat="1" ht="16.5" customHeight="1">
      <c r="B164" s="133"/>
      <c r="C164" s="77"/>
      <c r="D164" s="77"/>
      <c r="E164" s="77"/>
      <c r="F164" s="77"/>
      <c r="G164" s="77"/>
      <c r="H164" s="77"/>
      <c r="I164" s="86"/>
      <c r="J164" s="200"/>
    </row>
    <row r="165" spans="2:10" s="87" customFormat="1" ht="16.5" customHeight="1">
      <c r="B165" s="133"/>
      <c r="C165" s="77"/>
      <c r="D165" s="77"/>
      <c r="E165" s="77"/>
      <c r="F165" s="77"/>
      <c r="G165" s="77"/>
      <c r="H165" s="77"/>
      <c r="I165" s="86"/>
      <c r="J165" s="200"/>
    </row>
    <row r="166" spans="2:10" s="87" customFormat="1" ht="16.5" customHeight="1">
      <c r="B166" s="133"/>
      <c r="C166" s="77"/>
      <c r="D166" s="77"/>
      <c r="E166" s="77"/>
      <c r="F166" s="77"/>
      <c r="G166" s="77"/>
      <c r="H166" s="77"/>
      <c r="I166" s="86"/>
      <c r="J166" s="200"/>
    </row>
    <row r="167" spans="2:10" s="87" customFormat="1" ht="16.5" customHeight="1">
      <c r="B167" s="133"/>
      <c r="C167" s="77"/>
      <c r="D167" s="77"/>
      <c r="E167" s="77"/>
      <c r="F167" s="77"/>
      <c r="G167" s="77"/>
      <c r="H167" s="77"/>
      <c r="I167" s="86"/>
      <c r="J167" s="200"/>
    </row>
    <row r="168" spans="2:10" s="87" customFormat="1" ht="16.5" customHeight="1">
      <c r="B168" s="133"/>
      <c r="C168" s="77"/>
      <c r="D168" s="77"/>
      <c r="E168" s="77"/>
      <c r="F168" s="77"/>
      <c r="G168" s="77"/>
      <c r="H168" s="77"/>
      <c r="I168" s="86"/>
      <c r="J168" s="200"/>
    </row>
    <row r="169" spans="2:10" s="87" customFormat="1" ht="16.5" customHeight="1">
      <c r="B169" s="133"/>
      <c r="C169" s="77"/>
      <c r="D169" s="77"/>
      <c r="E169" s="77"/>
      <c r="F169" s="77"/>
      <c r="G169" s="77"/>
      <c r="H169" s="77"/>
      <c r="I169" s="86"/>
      <c r="J169" s="200"/>
    </row>
    <row r="170" spans="2:10" s="87" customFormat="1" ht="16.5" customHeight="1">
      <c r="B170" s="133"/>
      <c r="C170" s="77"/>
      <c r="D170" s="77"/>
      <c r="E170" s="77"/>
      <c r="F170" s="77"/>
      <c r="G170" s="77"/>
      <c r="H170" s="77"/>
      <c r="I170" s="86"/>
      <c r="J170" s="200"/>
    </row>
    <row r="171" spans="2:10" s="87" customFormat="1" ht="16.5" customHeight="1">
      <c r="B171" s="133"/>
      <c r="C171" s="77"/>
      <c r="D171" s="77"/>
      <c r="E171" s="77"/>
      <c r="F171" s="77"/>
      <c r="G171" s="77"/>
      <c r="H171" s="77"/>
      <c r="I171" s="86"/>
      <c r="J171" s="200"/>
    </row>
    <row r="172" spans="2:10" s="87" customFormat="1" ht="16.5" customHeight="1">
      <c r="B172" s="133"/>
      <c r="C172" s="77"/>
      <c r="D172" s="77"/>
      <c r="E172" s="77"/>
      <c r="F172" s="77"/>
      <c r="G172" s="77"/>
      <c r="H172" s="77"/>
      <c r="I172" s="86"/>
      <c r="J172" s="200"/>
    </row>
    <row r="173" spans="2:10" s="87" customFormat="1" ht="16.5" customHeight="1">
      <c r="B173" s="133"/>
      <c r="C173" s="77"/>
      <c r="D173" s="77"/>
      <c r="E173" s="77"/>
      <c r="F173" s="77"/>
      <c r="G173" s="77"/>
      <c r="H173" s="77"/>
      <c r="I173" s="86"/>
      <c r="J173" s="200"/>
    </row>
    <row r="174" spans="2:10" s="87" customFormat="1" ht="15">
      <c r="B174" s="88"/>
      <c r="C174" s="77"/>
      <c r="D174" s="77"/>
      <c r="E174" s="77"/>
      <c r="F174" s="77"/>
      <c r="G174" s="77"/>
      <c r="H174" s="77"/>
      <c r="I174" s="86"/>
      <c r="J174" s="201"/>
    </row>
    <row r="175" spans="2:9" ht="15">
      <c r="B175" s="88"/>
      <c r="I175" s="88"/>
    </row>
    <row r="176" spans="2:9" ht="15">
      <c r="B176" s="88"/>
      <c r="I176" s="88"/>
    </row>
  </sheetData>
  <sheetProtection algorithmName="SHA-512" hashValue="wPpWKTwlH3G/BVzxelf5/xs/OOaTUKmXIyhzu54h+gxsgubK/zuGAlCv0mSdjhzMJhQ0C1f+vOaEt43rZMYzug==" saltValue="w+VdV5R2D/QtTc6UZowqYQ==" spinCount="100000" sheet="1" objects="1" scenarios="1" formatCells="0" formatColumns="0" formatRows="0"/>
  <mergeCells count="8">
    <mergeCell ref="H2:H5"/>
    <mergeCell ref="B6:B19"/>
    <mergeCell ref="B2:B5"/>
    <mergeCell ref="C2:C5"/>
    <mergeCell ref="D2:D5"/>
    <mergeCell ref="E2:E5"/>
    <mergeCell ref="F2:F5"/>
    <mergeCell ref="G2:G5"/>
  </mergeCells>
  <printOptions/>
  <pageMargins left="0.7" right="0.7" top="0.75" bottom="0.75" header="0.3" footer="0.3"/>
  <pageSetup blackAndWhite="1" fitToHeight="1" fitToWidth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B1:L181"/>
  <sheetViews>
    <sheetView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D9" sqref="D9"/>
    </sheetView>
  </sheetViews>
  <sheetFormatPr defaultColWidth="9.140625" defaultRowHeight="15"/>
  <cols>
    <col min="1" max="1" width="1.28515625" style="77" customWidth="1"/>
    <col min="2" max="2" width="23.8515625" style="77" customWidth="1"/>
    <col min="3" max="3" width="19.00390625" style="77" customWidth="1"/>
    <col min="4" max="4" width="78.140625" style="77" customWidth="1"/>
    <col min="5" max="6" width="9.140625" style="77" customWidth="1"/>
    <col min="7" max="7" width="16.140625" style="77" customWidth="1"/>
    <col min="8" max="8" width="18.00390625" style="77" customWidth="1"/>
    <col min="9" max="9" width="9.140625" style="77" customWidth="1"/>
    <col min="10" max="10" width="27.140625" style="77" customWidth="1"/>
    <col min="11" max="11" width="14.00390625" style="77" customWidth="1"/>
    <col min="12" max="12" width="16.8515625" style="77" customWidth="1"/>
    <col min="13" max="13" width="19.57421875" style="77" customWidth="1"/>
    <col min="14" max="16384" width="9.140625" style="77" customWidth="1"/>
  </cols>
  <sheetData>
    <row r="1" spans="2:11" ht="15" thickBot="1">
      <c r="B1" s="138"/>
      <c r="C1" s="138"/>
      <c r="D1" s="138"/>
      <c r="E1" s="138"/>
      <c r="F1" s="138"/>
      <c r="G1" s="138"/>
      <c r="H1" s="138"/>
      <c r="K1" s="139"/>
    </row>
    <row r="2" spans="2:11" s="84" customFormat="1" ht="15.75" customHeight="1">
      <c r="B2" s="272" t="s">
        <v>68</v>
      </c>
      <c r="C2" s="275" t="s">
        <v>2</v>
      </c>
      <c r="D2" s="278" t="s">
        <v>3</v>
      </c>
      <c r="E2" s="278" t="s">
        <v>4</v>
      </c>
      <c r="F2" s="275" t="s">
        <v>5</v>
      </c>
      <c r="G2" s="278" t="s">
        <v>6</v>
      </c>
      <c r="H2" s="269" t="s">
        <v>7</v>
      </c>
      <c r="I2" s="81"/>
      <c r="J2" s="203"/>
      <c r="K2" s="141"/>
    </row>
    <row r="3" spans="2:11" s="87" customFormat="1" ht="15">
      <c r="B3" s="273"/>
      <c r="C3" s="276"/>
      <c r="D3" s="279"/>
      <c r="E3" s="279"/>
      <c r="F3" s="276"/>
      <c r="G3" s="279"/>
      <c r="H3" s="270"/>
      <c r="I3" s="86"/>
      <c r="J3" s="203"/>
      <c r="K3" s="143"/>
    </row>
    <row r="4" spans="2:11" ht="14.25" customHeight="1">
      <c r="B4" s="273"/>
      <c r="C4" s="276"/>
      <c r="D4" s="279"/>
      <c r="E4" s="279"/>
      <c r="F4" s="276"/>
      <c r="G4" s="279"/>
      <c r="H4" s="270"/>
      <c r="I4" s="88"/>
      <c r="J4" s="205"/>
      <c r="K4" s="139"/>
    </row>
    <row r="5" spans="2:11" ht="24.75" customHeight="1" thickBot="1">
      <c r="B5" s="274"/>
      <c r="C5" s="277"/>
      <c r="D5" s="280"/>
      <c r="E5" s="280"/>
      <c r="F5" s="277"/>
      <c r="G5" s="280"/>
      <c r="H5" s="271"/>
      <c r="I5" s="88"/>
      <c r="J5" s="206"/>
      <c r="K5" s="88"/>
    </row>
    <row r="6" spans="2:12" ht="15" customHeight="1">
      <c r="B6" s="281" t="s">
        <v>42</v>
      </c>
      <c r="C6" s="179"/>
      <c r="D6" s="149" t="s">
        <v>16</v>
      </c>
      <c r="E6" s="149"/>
      <c r="F6" s="149"/>
      <c r="G6" s="149"/>
      <c r="H6" s="222"/>
      <c r="I6" s="88"/>
      <c r="K6" s="88"/>
      <c r="L6" s="205"/>
    </row>
    <row r="7" spans="2:11" ht="15">
      <c r="B7" s="282"/>
      <c r="C7" s="183"/>
      <c r="D7" s="167" t="s">
        <v>113</v>
      </c>
      <c r="E7" s="168" t="s">
        <v>0</v>
      </c>
      <c r="F7" s="228">
        <v>1</v>
      </c>
      <c r="G7" s="202">
        <v>0</v>
      </c>
      <c r="H7" s="233">
        <f>G7*F7</f>
        <v>0</v>
      </c>
      <c r="I7" s="88"/>
      <c r="K7" s="225"/>
    </row>
    <row r="8" spans="2:11" ht="25.5">
      <c r="B8" s="282"/>
      <c r="C8" s="183"/>
      <c r="D8" s="301" t="s">
        <v>112</v>
      </c>
      <c r="E8" s="168" t="s">
        <v>0</v>
      </c>
      <c r="F8" s="228">
        <v>104</v>
      </c>
      <c r="G8" s="202">
        <v>0</v>
      </c>
      <c r="H8" s="233">
        <f>G8*F8</f>
        <v>0</v>
      </c>
      <c r="I8" s="88"/>
      <c r="K8" s="225"/>
    </row>
    <row r="9" spans="2:11" ht="15">
      <c r="B9" s="282"/>
      <c r="C9" s="183"/>
      <c r="D9" s="167" t="s">
        <v>96</v>
      </c>
      <c r="E9" s="227" t="s">
        <v>0</v>
      </c>
      <c r="F9" s="228">
        <v>52</v>
      </c>
      <c r="G9" s="202">
        <v>0</v>
      </c>
      <c r="H9" s="233">
        <f>G9*F9</f>
        <v>0</v>
      </c>
      <c r="I9" s="88"/>
      <c r="K9" s="225"/>
    </row>
    <row r="10" spans="2:12" ht="15" customHeight="1" thickBot="1">
      <c r="B10" s="282"/>
      <c r="C10" s="183"/>
      <c r="D10" s="158" t="s">
        <v>17</v>
      </c>
      <c r="E10" s="175" t="s">
        <v>15</v>
      </c>
      <c r="F10" s="176">
        <v>0.5</v>
      </c>
      <c r="G10" s="226">
        <f>0.01*SUM(H7:H9)</f>
        <v>0</v>
      </c>
      <c r="H10" s="234">
        <f>G10</f>
        <v>0</v>
      </c>
      <c r="I10" s="88"/>
      <c r="J10" s="235"/>
      <c r="K10" s="225"/>
      <c r="L10" s="156"/>
    </row>
    <row r="11" spans="2:12" s="162" customFormat="1" ht="15" customHeight="1">
      <c r="B11" s="282"/>
      <c r="C11" s="192"/>
      <c r="D11" s="149" t="s">
        <v>18</v>
      </c>
      <c r="E11" s="149"/>
      <c r="F11" s="149"/>
      <c r="G11" s="149"/>
      <c r="H11" s="150"/>
      <c r="I11" s="160"/>
      <c r="J11" s="77"/>
      <c r="K11" s="225"/>
      <c r="L11" s="161"/>
    </row>
    <row r="12" spans="2:12" s="162" customFormat="1" ht="15" customHeight="1">
      <c r="B12" s="282"/>
      <c r="C12" s="192"/>
      <c r="D12" s="174" t="s">
        <v>19</v>
      </c>
      <c r="E12" s="175" t="s">
        <v>15</v>
      </c>
      <c r="F12" s="176">
        <v>5</v>
      </c>
      <c r="G12" s="226">
        <f>0.05*SUM(H16:H20)</f>
        <v>0</v>
      </c>
      <c r="H12" s="234">
        <f>+G12</f>
        <v>0</v>
      </c>
      <c r="I12" s="160"/>
      <c r="J12" s="77"/>
      <c r="K12" s="225"/>
      <c r="L12" s="161"/>
    </row>
    <row r="13" spans="2:12" s="162" customFormat="1" ht="15" customHeight="1" thickBot="1">
      <c r="B13" s="282"/>
      <c r="C13" s="192"/>
      <c r="D13" s="174" t="s">
        <v>20</v>
      </c>
      <c r="E13" s="175" t="s">
        <v>15</v>
      </c>
      <c r="F13" s="176">
        <v>3</v>
      </c>
      <c r="G13" s="226">
        <f>0.03*(SUM(H16:H20))</f>
        <v>0</v>
      </c>
      <c r="H13" s="234">
        <f>+G13</f>
        <v>0</v>
      </c>
      <c r="I13" s="160"/>
      <c r="J13" s="77"/>
      <c r="K13" s="225"/>
      <c r="L13" s="161"/>
    </row>
    <row r="14" spans="2:12" s="162" customFormat="1" ht="15" customHeight="1">
      <c r="B14" s="282"/>
      <c r="C14" s="179"/>
      <c r="D14" s="180" t="s">
        <v>8</v>
      </c>
      <c r="E14" s="180"/>
      <c r="F14" s="180"/>
      <c r="G14" s="180"/>
      <c r="H14" s="181"/>
      <c r="I14" s="160"/>
      <c r="J14" s="77"/>
      <c r="K14" s="225"/>
      <c r="L14" s="161"/>
    </row>
    <row r="15" spans="2:12" s="162" customFormat="1" ht="15" customHeight="1">
      <c r="B15" s="282"/>
      <c r="C15" s="192"/>
      <c r="D15" s="184" t="s">
        <v>9</v>
      </c>
      <c r="E15" s="185"/>
      <c r="F15" s="185"/>
      <c r="G15" s="185"/>
      <c r="H15" s="186"/>
      <c r="I15" s="160"/>
      <c r="J15" s="77"/>
      <c r="K15" s="225"/>
      <c r="L15" s="161"/>
    </row>
    <row r="16" spans="2:12" ht="15" customHeight="1">
      <c r="B16" s="282"/>
      <c r="C16" s="192"/>
      <c r="D16" s="158" t="s">
        <v>43</v>
      </c>
      <c r="E16" s="164" t="s">
        <v>0</v>
      </c>
      <c r="F16" s="176">
        <v>1</v>
      </c>
      <c r="G16" s="202">
        <v>0</v>
      </c>
      <c r="H16" s="234">
        <f>G16*F16</f>
        <v>0</v>
      </c>
      <c r="I16" s="88"/>
      <c r="K16" s="225"/>
      <c r="L16" s="156"/>
    </row>
    <row r="17" spans="2:11" ht="15" customHeight="1">
      <c r="B17" s="282"/>
      <c r="C17" s="192"/>
      <c r="D17" s="158" t="s">
        <v>44</v>
      </c>
      <c r="E17" s="164" t="s">
        <v>0</v>
      </c>
      <c r="F17" s="176">
        <v>104</v>
      </c>
      <c r="G17" s="202">
        <v>0</v>
      </c>
      <c r="H17" s="234">
        <f>G17*F17</f>
        <v>0</v>
      </c>
      <c r="I17" s="88"/>
      <c r="K17" s="225"/>
    </row>
    <row r="18" spans="2:11" ht="15" customHeight="1">
      <c r="B18" s="282"/>
      <c r="C18" s="192"/>
      <c r="D18" s="174" t="s">
        <v>67</v>
      </c>
      <c r="E18" s="175" t="s">
        <v>0</v>
      </c>
      <c r="F18" s="176">
        <v>104</v>
      </c>
      <c r="G18" s="202">
        <v>0</v>
      </c>
      <c r="H18" s="234">
        <f>G18*F18</f>
        <v>0</v>
      </c>
      <c r="I18" s="88"/>
      <c r="K18" s="225"/>
    </row>
    <row r="19" spans="2:11" ht="15.75" customHeight="1">
      <c r="B19" s="282"/>
      <c r="C19" s="192"/>
      <c r="D19" s="184" t="s">
        <v>11</v>
      </c>
      <c r="E19" s="185"/>
      <c r="F19" s="185"/>
      <c r="G19" s="185"/>
      <c r="H19" s="186"/>
      <c r="I19" s="88"/>
      <c r="K19" s="225"/>
    </row>
    <row r="20" spans="2:11" ht="15.75" customHeight="1">
      <c r="B20" s="282"/>
      <c r="C20" s="192"/>
      <c r="D20" s="174" t="s">
        <v>12</v>
      </c>
      <c r="E20" s="175" t="s">
        <v>1</v>
      </c>
      <c r="F20" s="176">
        <v>13</v>
      </c>
      <c r="G20" s="202">
        <v>0</v>
      </c>
      <c r="H20" s="234">
        <f>G20*F20</f>
        <v>0</v>
      </c>
      <c r="I20" s="88"/>
      <c r="K20" s="225"/>
    </row>
    <row r="21" spans="2:11" ht="15.75" customHeight="1">
      <c r="B21" s="282"/>
      <c r="C21" s="192"/>
      <c r="D21" s="184" t="s">
        <v>13</v>
      </c>
      <c r="E21" s="185"/>
      <c r="F21" s="185"/>
      <c r="G21" s="185"/>
      <c r="H21" s="186"/>
      <c r="I21" s="88"/>
      <c r="K21" s="225"/>
    </row>
    <row r="22" spans="2:11" ht="15.75" customHeight="1">
      <c r="B22" s="282"/>
      <c r="C22" s="192"/>
      <c r="D22" s="158" t="s">
        <v>14</v>
      </c>
      <c r="E22" s="164" t="s">
        <v>15</v>
      </c>
      <c r="F22" s="194">
        <v>0.5</v>
      </c>
      <c r="G22" s="226">
        <f>+SUM(H7:H10)*0.01</f>
        <v>0</v>
      </c>
      <c r="H22" s="234">
        <f>G22</f>
        <v>0</v>
      </c>
      <c r="I22" s="88"/>
      <c r="J22" s="236"/>
      <c r="K22" s="225"/>
    </row>
    <row r="23" spans="2:9" ht="15.75" customHeight="1" thickBot="1">
      <c r="B23" s="284"/>
      <c r="C23" s="196"/>
      <c r="D23" s="197"/>
      <c r="E23" s="198"/>
      <c r="F23" s="198"/>
      <c r="G23" s="197"/>
      <c r="H23" s="199">
        <f>SUM(H7:H22)</f>
        <v>0</v>
      </c>
      <c r="I23" s="88"/>
    </row>
    <row r="24" spans="2:10" s="87" customFormat="1" ht="16.5" customHeight="1">
      <c r="B24" s="219"/>
      <c r="C24" s="134"/>
      <c r="D24" s="135"/>
      <c r="E24" s="136"/>
      <c r="F24" s="136"/>
      <c r="G24" s="135"/>
      <c r="H24" s="135"/>
      <c r="I24" s="86"/>
      <c r="J24" s="200"/>
    </row>
    <row r="25" spans="2:10" s="87" customFormat="1" ht="16.5" customHeight="1">
      <c r="B25" s="219"/>
      <c r="C25" s="134"/>
      <c r="D25" s="135"/>
      <c r="E25" s="136"/>
      <c r="F25" s="136"/>
      <c r="G25" s="135"/>
      <c r="H25" s="135"/>
      <c r="I25" s="86"/>
      <c r="J25" s="200"/>
    </row>
    <row r="26" spans="2:10" s="87" customFormat="1" ht="16.5" customHeight="1">
      <c r="B26" s="219"/>
      <c r="C26" s="134"/>
      <c r="D26" s="135"/>
      <c r="E26" s="136"/>
      <c r="F26" s="136"/>
      <c r="G26" s="135"/>
      <c r="H26" s="135"/>
      <c r="I26" s="86"/>
      <c r="J26" s="200"/>
    </row>
    <row r="27" spans="2:10" s="87" customFormat="1" ht="16.5" customHeight="1">
      <c r="B27" s="219"/>
      <c r="C27" s="134"/>
      <c r="D27" s="135"/>
      <c r="E27" s="136"/>
      <c r="F27" s="136"/>
      <c r="G27" s="135"/>
      <c r="H27" s="135"/>
      <c r="I27" s="86"/>
      <c r="J27" s="200"/>
    </row>
    <row r="28" spans="2:10" s="87" customFormat="1" ht="16.5" customHeight="1">
      <c r="B28" s="219"/>
      <c r="C28" s="134"/>
      <c r="D28" s="135"/>
      <c r="E28" s="136"/>
      <c r="F28" s="136"/>
      <c r="G28" s="135"/>
      <c r="H28" s="135"/>
      <c r="I28" s="86"/>
      <c r="J28" s="200"/>
    </row>
    <row r="29" spans="2:10" s="87" customFormat="1" ht="16.5" customHeight="1">
      <c r="B29" s="219"/>
      <c r="C29" s="134"/>
      <c r="D29" s="135"/>
      <c r="E29" s="136"/>
      <c r="F29" s="136"/>
      <c r="G29" s="135"/>
      <c r="H29" s="135"/>
      <c r="I29" s="86"/>
      <c r="J29" s="200"/>
    </row>
    <row r="30" spans="2:10" s="87" customFormat="1" ht="16.5" customHeight="1">
      <c r="B30" s="219"/>
      <c r="C30" s="134"/>
      <c r="D30" s="135"/>
      <c r="E30" s="136"/>
      <c r="F30" s="136"/>
      <c r="G30" s="135"/>
      <c r="H30" s="135"/>
      <c r="I30" s="86"/>
      <c r="J30" s="200"/>
    </row>
    <row r="31" spans="2:10" s="87" customFormat="1" ht="16.5" customHeight="1">
      <c r="B31" s="219"/>
      <c r="C31" s="134"/>
      <c r="D31" s="135"/>
      <c r="E31" s="136"/>
      <c r="F31" s="136"/>
      <c r="G31" s="135"/>
      <c r="H31" s="135"/>
      <c r="I31" s="86"/>
      <c r="J31" s="200"/>
    </row>
    <row r="32" spans="2:10" s="87" customFormat="1" ht="16.5" customHeight="1">
      <c r="B32" s="219"/>
      <c r="C32" s="134"/>
      <c r="D32" s="135"/>
      <c r="E32" s="136"/>
      <c r="F32" s="136"/>
      <c r="G32" s="135"/>
      <c r="H32" s="135"/>
      <c r="I32" s="86"/>
      <c r="J32" s="200"/>
    </row>
    <row r="33" spans="2:10" s="87" customFormat="1" ht="16.5" customHeight="1">
      <c r="B33" s="219"/>
      <c r="C33" s="134"/>
      <c r="D33" s="135"/>
      <c r="E33" s="136"/>
      <c r="F33" s="136"/>
      <c r="G33" s="135"/>
      <c r="H33" s="135"/>
      <c r="I33" s="86"/>
      <c r="J33" s="200"/>
    </row>
    <row r="34" spans="2:10" s="87" customFormat="1" ht="16.5" customHeight="1">
      <c r="B34" s="219"/>
      <c r="C34" s="134"/>
      <c r="D34" s="135"/>
      <c r="E34" s="136"/>
      <c r="F34" s="136"/>
      <c r="G34" s="135"/>
      <c r="H34" s="135"/>
      <c r="I34" s="86"/>
      <c r="J34" s="200"/>
    </row>
    <row r="35" spans="2:10" s="87" customFormat="1" ht="16.5" customHeight="1">
      <c r="B35" s="219"/>
      <c r="C35" s="134"/>
      <c r="D35" s="135"/>
      <c r="E35" s="136"/>
      <c r="F35" s="136"/>
      <c r="G35" s="135"/>
      <c r="H35" s="135"/>
      <c r="I35" s="86"/>
      <c r="J35" s="200"/>
    </row>
    <row r="36" spans="2:10" s="87" customFormat="1" ht="16.5" customHeight="1">
      <c r="B36" s="219"/>
      <c r="C36" s="134"/>
      <c r="D36" s="135"/>
      <c r="E36" s="136"/>
      <c r="F36" s="136"/>
      <c r="G36" s="135"/>
      <c r="H36" s="135"/>
      <c r="I36" s="86"/>
      <c r="J36" s="200"/>
    </row>
    <row r="37" spans="2:10" s="87" customFormat="1" ht="16.5" customHeight="1">
      <c r="B37" s="219"/>
      <c r="C37" s="134"/>
      <c r="D37" s="135"/>
      <c r="E37" s="136"/>
      <c r="F37" s="136"/>
      <c r="G37" s="135"/>
      <c r="H37" s="135"/>
      <c r="I37" s="86"/>
      <c r="J37" s="200"/>
    </row>
    <row r="38" spans="2:10" s="87" customFormat="1" ht="16.5" customHeight="1">
      <c r="B38" s="219"/>
      <c r="C38" s="134"/>
      <c r="D38" s="135"/>
      <c r="E38" s="136"/>
      <c r="F38" s="136"/>
      <c r="G38" s="135"/>
      <c r="H38" s="135"/>
      <c r="I38" s="86"/>
      <c r="J38" s="200"/>
    </row>
    <row r="39" spans="2:10" s="87" customFormat="1" ht="16.5" customHeight="1">
      <c r="B39" s="219"/>
      <c r="C39" s="134"/>
      <c r="D39" s="135"/>
      <c r="E39" s="136"/>
      <c r="F39" s="136"/>
      <c r="G39" s="135"/>
      <c r="H39" s="135"/>
      <c r="I39" s="86"/>
      <c r="J39" s="200"/>
    </row>
    <row r="40" spans="2:10" s="87" customFormat="1" ht="16.5" customHeight="1">
      <c r="B40" s="219"/>
      <c r="C40" s="134"/>
      <c r="D40" s="135"/>
      <c r="E40" s="136"/>
      <c r="F40" s="136"/>
      <c r="G40" s="135"/>
      <c r="H40" s="135"/>
      <c r="I40" s="86"/>
      <c r="J40" s="200"/>
    </row>
    <row r="41" spans="2:10" s="87" customFormat="1" ht="16.5" customHeight="1">
      <c r="B41" s="219"/>
      <c r="C41" s="134"/>
      <c r="D41" s="135"/>
      <c r="E41" s="136"/>
      <c r="F41" s="136"/>
      <c r="G41" s="135"/>
      <c r="H41" s="135"/>
      <c r="I41" s="86"/>
      <c r="J41" s="200"/>
    </row>
    <row r="42" spans="2:10" s="87" customFormat="1" ht="16.5" customHeight="1">
      <c r="B42" s="219"/>
      <c r="C42" s="134"/>
      <c r="D42" s="135"/>
      <c r="E42" s="136"/>
      <c r="F42" s="136"/>
      <c r="G42" s="135"/>
      <c r="H42" s="135"/>
      <c r="I42" s="86"/>
      <c r="J42" s="200"/>
    </row>
    <row r="43" spans="2:10" s="87" customFormat="1" ht="16.5" customHeight="1">
      <c r="B43" s="219"/>
      <c r="C43" s="134"/>
      <c r="D43" s="135"/>
      <c r="E43" s="136"/>
      <c r="F43" s="136"/>
      <c r="G43" s="135"/>
      <c r="H43" s="135"/>
      <c r="I43" s="86"/>
      <c r="J43" s="200"/>
    </row>
    <row r="44" spans="2:10" s="87" customFormat="1" ht="16.5" customHeight="1">
      <c r="B44" s="219"/>
      <c r="C44" s="134"/>
      <c r="D44" s="135"/>
      <c r="E44" s="136"/>
      <c r="F44" s="136"/>
      <c r="G44" s="135"/>
      <c r="H44" s="135"/>
      <c r="I44" s="86"/>
      <c r="J44" s="200"/>
    </row>
    <row r="45" spans="2:10" s="87" customFormat="1" ht="16.5" customHeight="1">
      <c r="B45" s="219"/>
      <c r="C45" s="134"/>
      <c r="D45" s="135"/>
      <c r="E45" s="136"/>
      <c r="F45" s="136"/>
      <c r="G45" s="135"/>
      <c r="H45" s="135"/>
      <c r="I45" s="86"/>
      <c r="J45" s="200"/>
    </row>
    <row r="46" spans="2:10" s="87" customFormat="1" ht="16.5" customHeight="1">
      <c r="B46" s="219"/>
      <c r="C46" s="134"/>
      <c r="D46" s="135"/>
      <c r="E46" s="136"/>
      <c r="F46" s="136"/>
      <c r="G46" s="135"/>
      <c r="H46" s="135"/>
      <c r="I46" s="86"/>
      <c r="J46" s="200"/>
    </row>
    <row r="47" spans="2:10" s="87" customFormat="1" ht="16.5" customHeight="1">
      <c r="B47" s="219"/>
      <c r="C47" s="134"/>
      <c r="D47" s="135"/>
      <c r="E47" s="136"/>
      <c r="F47" s="136"/>
      <c r="G47" s="135"/>
      <c r="H47" s="135"/>
      <c r="I47" s="86"/>
      <c r="J47" s="200"/>
    </row>
    <row r="48" spans="2:10" s="87" customFormat="1" ht="16.5" customHeight="1">
      <c r="B48" s="219"/>
      <c r="C48" s="134"/>
      <c r="D48" s="135"/>
      <c r="E48" s="136"/>
      <c r="F48" s="136"/>
      <c r="G48" s="135"/>
      <c r="H48" s="135"/>
      <c r="I48" s="86"/>
      <c r="J48" s="200"/>
    </row>
    <row r="49" spans="2:10" s="87" customFormat="1" ht="16.5" customHeight="1">
      <c r="B49" s="219"/>
      <c r="C49" s="134"/>
      <c r="D49" s="135"/>
      <c r="E49" s="136"/>
      <c r="F49" s="136"/>
      <c r="G49" s="135"/>
      <c r="H49" s="135"/>
      <c r="I49" s="86"/>
      <c r="J49" s="200"/>
    </row>
    <row r="50" spans="2:10" s="87" customFormat="1" ht="16.5" customHeight="1">
      <c r="B50" s="219"/>
      <c r="C50" s="134"/>
      <c r="D50" s="135"/>
      <c r="E50" s="136"/>
      <c r="F50" s="136"/>
      <c r="G50" s="135"/>
      <c r="H50" s="135"/>
      <c r="I50" s="86"/>
      <c r="J50" s="200"/>
    </row>
    <row r="51" spans="2:10" s="87" customFormat="1" ht="16.5" customHeight="1">
      <c r="B51" s="219"/>
      <c r="C51" s="134"/>
      <c r="D51" s="135"/>
      <c r="E51" s="136"/>
      <c r="F51" s="136"/>
      <c r="G51" s="135"/>
      <c r="H51" s="135"/>
      <c r="I51" s="86"/>
      <c r="J51" s="200"/>
    </row>
    <row r="52" spans="2:10" s="87" customFormat="1" ht="16.5" customHeight="1">
      <c r="B52" s="219"/>
      <c r="C52" s="134"/>
      <c r="D52" s="135"/>
      <c r="E52" s="136"/>
      <c r="F52" s="136"/>
      <c r="G52" s="135"/>
      <c r="H52" s="135"/>
      <c r="I52" s="86"/>
      <c r="J52" s="200"/>
    </row>
    <row r="53" spans="2:10" s="87" customFormat="1" ht="16.5" customHeight="1">
      <c r="B53" s="219"/>
      <c r="C53" s="134"/>
      <c r="D53" s="135"/>
      <c r="E53" s="136"/>
      <c r="F53" s="136"/>
      <c r="G53" s="135"/>
      <c r="H53" s="135"/>
      <c r="I53" s="86"/>
      <c r="J53" s="200"/>
    </row>
    <row r="54" spans="2:10" s="87" customFormat="1" ht="16.5" customHeight="1">
      <c r="B54" s="219"/>
      <c r="C54" s="134"/>
      <c r="D54" s="135"/>
      <c r="E54" s="136"/>
      <c r="F54" s="136"/>
      <c r="G54" s="135"/>
      <c r="H54" s="135"/>
      <c r="I54" s="86"/>
      <c r="J54" s="200"/>
    </row>
    <row r="55" spans="2:10" s="87" customFormat="1" ht="16.5" customHeight="1">
      <c r="B55" s="219"/>
      <c r="C55" s="134"/>
      <c r="D55" s="135"/>
      <c r="E55" s="136"/>
      <c r="F55" s="136"/>
      <c r="G55" s="135"/>
      <c r="H55" s="135"/>
      <c r="I55" s="86"/>
      <c r="J55" s="200"/>
    </row>
    <row r="56" spans="2:10" s="87" customFormat="1" ht="16.5" customHeight="1">
      <c r="B56" s="219"/>
      <c r="C56" s="134"/>
      <c r="D56" s="135"/>
      <c r="E56" s="136"/>
      <c r="F56" s="136"/>
      <c r="G56" s="135"/>
      <c r="H56" s="135"/>
      <c r="I56" s="86"/>
      <c r="J56" s="200"/>
    </row>
    <row r="57" spans="2:10" s="87" customFormat="1" ht="16.5" customHeight="1">
      <c r="B57" s="219"/>
      <c r="C57" s="134"/>
      <c r="D57" s="135"/>
      <c r="E57" s="136"/>
      <c r="F57" s="136"/>
      <c r="G57" s="135"/>
      <c r="H57" s="135"/>
      <c r="I57" s="86"/>
      <c r="J57" s="200"/>
    </row>
    <row r="58" spans="2:10" s="87" customFormat="1" ht="16.5" customHeight="1">
      <c r="B58" s="219"/>
      <c r="C58" s="134"/>
      <c r="D58" s="135"/>
      <c r="E58" s="136"/>
      <c r="F58" s="136"/>
      <c r="G58" s="135"/>
      <c r="H58" s="135"/>
      <c r="I58" s="86"/>
      <c r="J58" s="200"/>
    </row>
    <row r="59" spans="2:10" s="87" customFormat="1" ht="16.5" customHeight="1">
      <c r="B59" s="219"/>
      <c r="C59" s="134"/>
      <c r="D59" s="135"/>
      <c r="E59" s="136"/>
      <c r="F59" s="136"/>
      <c r="G59" s="135"/>
      <c r="H59" s="135"/>
      <c r="I59" s="86"/>
      <c r="J59" s="200"/>
    </row>
    <row r="60" spans="2:10" s="87" customFormat="1" ht="16.5" customHeight="1">
      <c r="B60" s="219"/>
      <c r="C60" s="134"/>
      <c r="D60" s="135"/>
      <c r="E60" s="136"/>
      <c r="F60" s="136"/>
      <c r="G60" s="135"/>
      <c r="H60" s="135"/>
      <c r="I60" s="86"/>
      <c r="J60" s="200"/>
    </row>
    <row r="61" spans="2:10" s="87" customFormat="1" ht="16.5" customHeight="1">
      <c r="B61" s="219"/>
      <c r="C61" s="134"/>
      <c r="D61" s="135"/>
      <c r="E61" s="136"/>
      <c r="F61" s="136"/>
      <c r="G61" s="135"/>
      <c r="H61" s="135"/>
      <c r="I61" s="86"/>
      <c r="J61" s="200"/>
    </row>
    <row r="62" spans="2:10" s="87" customFormat="1" ht="16.5" customHeight="1">
      <c r="B62" s="219"/>
      <c r="C62" s="134"/>
      <c r="D62" s="135"/>
      <c r="E62" s="136"/>
      <c r="F62" s="136"/>
      <c r="G62" s="135"/>
      <c r="H62" s="135"/>
      <c r="I62" s="86"/>
      <c r="J62" s="200"/>
    </row>
    <row r="63" spans="2:10" s="87" customFormat="1" ht="16.5" customHeight="1">
      <c r="B63" s="219"/>
      <c r="C63" s="134"/>
      <c r="D63" s="135"/>
      <c r="E63" s="136"/>
      <c r="F63" s="136"/>
      <c r="G63" s="135"/>
      <c r="H63" s="135"/>
      <c r="I63" s="86"/>
      <c r="J63" s="200"/>
    </row>
    <row r="64" spans="2:10" s="87" customFormat="1" ht="16.5" customHeight="1">
      <c r="B64" s="219"/>
      <c r="C64" s="134"/>
      <c r="D64" s="135"/>
      <c r="E64" s="136"/>
      <c r="F64" s="136"/>
      <c r="G64" s="135"/>
      <c r="H64" s="135"/>
      <c r="I64" s="86"/>
      <c r="J64" s="200"/>
    </row>
    <row r="65" spans="2:10" s="87" customFormat="1" ht="16.5" customHeight="1">
      <c r="B65" s="219"/>
      <c r="C65" s="134"/>
      <c r="D65" s="135"/>
      <c r="E65" s="136"/>
      <c r="F65" s="136"/>
      <c r="G65" s="135"/>
      <c r="H65" s="135"/>
      <c r="I65" s="86"/>
      <c r="J65" s="200"/>
    </row>
    <row r="66" spans="2:10" s="87" customFormat="1" ht="16.5" customHeight="1">
      <c r="B66" s="219"/>
      <c r="C66" s="134"/>
      <c r="D66" s="135"/>
      <c r="E66" s="136"/>
      <c r="F66" s="136"/>
      <c r="G66" s="135"/>
      <c r="H66" s="135"/>
      <c r="I66" s="86"/>
      <c r="J66" s="200"/>
    </row>
    <row r="67" spans="2:10" s="87" customFormat="1" ht="16.5" customHeight="1">
      <c r="B67" s="219"/>
      <c r="C67" s="134"/>
      <c r="D67" s="135"/>
      <c r="E67" s="136"/>
      <c r="F67" s="136"/>
      <c r="G67" s="135"/>
      <c r="H67" s="135"/>
      <c r="I67" s="86"/>
      <c r="J67" s="200"/>
    </row>
    <row r="68" spans="2:10" s="87" customFormat="1" ht="16.5" customHeight="1">
      <c r="B68" s="219"/>
      <c r="C68" s="134"/>
      <c r="D68" s="135"/>
      <c r="E68" s="136"/>
      <c r="F68" s="136"/>
      <c r="G68" s="135"/>
      <c r="H68" s="135"/>
      <c r="I68" s="86"/>
      <c r="J68" s="200"/>
    </row>
    <row r="69" spans="2:10" s="87" customFormat="1" ht="16.5" customHeight="1">
      <c r="B69" s="219"/>
      <c r="C69" s="134"/>
      <c r="D69" s="135"/>
      <c r="E69" s="136"/>
      <c r="F69" s="136"/>
      <c r="G69" s="135"/>
      <c r="H69" s="135"/>
      <c r="I69" s="86"/>
      <c r="J69" s="200"/>
    </row>
    <row r="70" spans="2:10" s="87" customFormat="1" ht="16.5" customHeight="1">
      <c r="B70" s="219"/>
      <c r="C70" s="134"/>
      <c r="D70" s="135"/>
      <c r="E70" s="136"/>
      <c r="F70" s="136"/>
      <c r="G70" s="135"/>
      <c r="H70" s="135"/>
      <c r="I70" s="86"/>
      <c r="J70" s="200"/>
    </row>
    <row r="71" spans="2:10" s="87" customFormat="1" ht="16.5" customHeight="1">
      <c r="B71" s="219"/>
      <c r="C71" s="134"/>
      <c r="D71" s="135"/>
      <c r="E71" s="136"/>
      <c r="F71" s="136"/>
      <c r="G71" s="135"/>
      <c r="H71" s="135"/>
      <c r="I71" s="86"/>
      <c r="J71" s="200"/>
    </row>
    <row r="72" spans="2:10" s="87" customFormat="1" ht="16.5" customHeight="1">
      <c r="B72" s="219"/>
      <c r="C72" s="134"/>
      <c r="D72" s="135"/>
      <c r="E72" s="136"/>
      <c r="F72" s="136"/>
      <c r="G72" s="135"/>
      <c r="H72" s="135"/>
      <c r="I72" s="86"/>
      <c r="J72" s="200"/>
    </row>
    <row r="73" spans="2:10" s="87" customFormat="1" ht="16.5" customHeight="1">
      <c r="B73" s="219"/>
      <c r="C73" s="134"/>
      <c r="D73" s="135"/>
      <c r="E73" s="136"/>
      <c r="F73" s="136"/>
      <c r="G73" s="135"/>
      <c r="H73" s="135"/>
      <c r="I73" s="86"/>
      <c r="J73" s="200"/>
    </row>
    <row r="74" spans="2:10" s="87" customFormat="1" ht="16.5" customHeight="1">
      <c r="B74" s="219"/>
      <c r="C74" s="134"/>
      <c r="D74" s="135"/>
      <c r="E74" s="136"/>
      <c r="F74" s="136"/>
      <c r="G74" s="135"/>
      <c r="H74" s="135"/>
      <c r="I74" s="86"/>
      <c r="J74" s="200"/>
    </row>
    <row r="75" spans="2:10" s="87" customFormat="1" ht="16.5" customHeight="1">
      <c r="B75" s="219"/>
      <c r="C75" s="134"/>
      <c r="D75" s="135"/>
      <c r="E75" s="136"/>
      <c r="F75" s="136"/>
      <c r="G75" s="135"/>
      <c r="H75" s="135"/>
      <c r="I75" s="86"/>
      <c r="J75" s="200"/>
    </row>
    <row r="76" spans="2:10" s="87" customFormat="1" ht="16.5" customHeight="1">
      <c r="B76" s="221"/>
      <c r="C76" s="134"/>
      <c r="D76" s="135"/>
      <c r="E76" s="136"/>
      <c r="F76" s="136"/>
      <c r="G76" s="135"/>
      <c r="H76" s="135"/>
      <c r="I76" s="86"/>
      <c r="J76" s="200"/>
    </row>
    <row r="77" spans="2:10" s="87" customFormat="1" ht="16.5" customHeight="1">
      <c r="B77" s="133"/>
      <c r="C77" s="134"/>
      <c r="D77" s="135"/>
      <c r="E77" s="136"/>
      <c r="F77" s="136"/>
      <c r="G77" s="135"/>
      <c r="H77" s="135"/>
      <c r="I77" s="86"/>
      <c r="J77" s="200"/>
    </row>
    <row r="78" spans="2:10" s="87" customFormat="1" ht="16.5" customHeight="1">
      <c r="B78" s="133"/>
      <c r="C78" s="134"/>
      <c r="D78" s="135"/>
      <c r="E78" s="136"/>
      <c r="F78" s="136"/>
      <c r="G78" s="135"/>
      <c r="H78" s="135"/>
      <c r="I78" s="86"/>
      <c r="J78" s="200"/>
    </row>
    <row r="79" spans="2:10" s="87" customFormat="1" ht="16.5" customHeight="1">
      <c r="B79" s="133"/>
      <c r="C79" s="134"/>
      <c r="D79" s="135"/>
      <c r="E79" s="136"/>
      <c r="F79" s="136"/>
      <c r="G79" s="135"/>
      <c r="H79" s="135"/>
      <c r="I79" s="86"/>
      <c r="J79" s="200"/>
    </row>
    <row r="80" spans="2:10" s="87" customFormat="1" ht="16.5" customHeight="1">
      <c r="B80" s="133"/>
      <c r="C80" s="134"/>
      <c r="D80" s="135"/>
      <c r="E80" s="136"/>
      <c r="F80" s="136"/>
      <c r="G80" s="135"/>
      <c r="H80" s="135"/>
      <c r="I80" s="86"/>
      <c r="J80" s="200"/>
    </row>
    <row r="81" spans="2:10" s="87" customFormat="1" ht="16.5" customHeight="1">
      <c r="B81" s="133"/>
      <c r="C81" s="134"/>
      <c r="D81" s="135"/>
      <c r="E81" s="136"/>
      <c r="F81" s="136"/>
      <c r="G81" s="135"/>
      <c r="H81" s="135"/>
      <c r="I81" s="86"/>
      <c r="J81" s="200"/>
    </row>
    <row r="82" spans="2:10" s="87" customFormat="1" ht="16.5" customHeight="1">
      <c r="B82" s="133"/>
      <c r="C82" s="134"/>
      <c r="D82" s="135"/>
      <c r="E82" s="136"/>
      <c r="F82" s="136"/>
      <c r="G82" s="135"/>
      <c r="H82" s="135"/>
      <c r="I82" s="86"/>
      <c r="J82" s="200"/>
    </row>
    <row r="83" spans="2:10" s="87" customFormat="1" ht="16.5" customHeight="1">
      <c r="B83" s="133"/>
      <c r="C83" s="134"/>
      <c r="D83" s="135"/>
      <c r="E83" s="136"/>
      <c r="F83" s="136"/>
      <c r="G83" s="135"/>
      <c r="H83" s="135"/>
      <c r="I83" s="86"/>
      <c r="J83" s="200"/>
    </row>
    <row r="84" spans="2:10" s="87" customFormat="1" ht="16.5" customHeight="1">
      <c r="B84" s="133"/>
      <c r="C84" s="134"/>
      <c r="D84" s="135"/>
      <c r="E84" s="136"/>
      <c r="F84" s="136"/>
      <c r="G84" s="135"/>
      <c r="H84" s="135"/>
      <c r="I84" s="86"/>
      <c r="J84" s="200"/>
    </row>
    <row r="85" spans="2:10" s="87" customFormat="1" ht="16.5" customHeight="1">
      <c r="B85" s="133"/>
      <c r="C85" s="134"/>
      <c r="D85" s="135"/>
      <c r="E85" s="136"/>
      <c r="F85" s="136"/>
      <c r="G85" s="135"/>
      <c r="H85" s="135"/>
      <c r="I85" s="86"/>
      <c r="J85" s="200"/>
    </row>
    <row r="86" spans="2:10" s="87" customFormat="1" ht="16.5" customHeight="1">
      <c r="B86" s="133"/>
      <c r="C86" s="134"/>
      <c r="D86" s="135"/>
      <c r="E86" s="136"/>
      <c r="F86" s="136"/>
      <c r="G86" s="135"/>
      <c r="H86" s="135"/>
      <c r="I86" s="86"/>
      <c r="J86" s="200"/>
    </row>
    <row r="87" spans="2:10" s="87" customFormat="1" ht="16.5" customHeight="1">
      <c r="B87" s="133"/>
      <c r="C87" s="134"/>
      <c r="D87" s="135"/>
      <c r="E87" s="136"/>
      <c r="F87" s="136"/>
      <c r="G87" s="135"/>
      <c r="H87" s="135"/>
      <c r="I87" s="86"/>
      <c r="J87" s="200"/>
    </row>
    <row r="88" spans="2:10" s="87" customFormat="1" ht="16.5" customHeight="1">
      <c r="B88" s="133"/>
      <c r="C88" s="134"/>
      <c r="D88" s="135"/>
      <c r="E88" s="136"/>
      <c r="F88" s="136"/>
      <c r="G88" s="135"/>
      <c r="H88" s="135"/>
      <c r="I88" s="86"/>
      <c r="J88" s="200"/>
    </row>
    <row r="89" spans="2:10" s="87" customFormat="1" ht="16.5" customHeight="1">
      <c r="B89" s="133"/>
      <c r="C89" s="134"/>
      <c r="D89" s="135"/>
      <c r="E89" s="136"/>
      <c r="F89" s="136"/>
      <c r="G89" s="135"/>
      <c r="H89" s="135"/>
      <c r="I89" s="86"/>
      <c r="J89" s="200"/>
    </row>
    <row r="90" spans="2:10" s="87" customFormat="1" ht="16.5" customHeight="1">
      <c r="B90" s="133"/>
      <c r="C90" s="134"/>
      <c r="D90" s="135"/>
      <c r="E90" s="136"/>
      <c r="F90" s="136"/>
      <c r="G90" s="135"/>
      <c r="H90" s="135"/>
      <c r="I90" s="86"/>
      <c r="J90" s="200"/>
    </row>
    <row r="91" spans="2:10" s="87" customFormat="1" ht="16.5" customHeight="1">
      <c r="B91" s="133"/>
      <c r="C91" s="134"/>
      <c r="D91" s="135"/>
      <c r="E91" s="136"/>
      <c r="F91" s="136"/>
      <c r="G91" s="135"/>
      <c r="H91" s="135"/>
      <c r="I91" s="86"/>
      <c r="J91" s="200"/>
    </row>
    <row r="92" spans="2:10" s="87" customFormat="1" ht="16.5" customHeight="1">
      <c r="B92" s="133"/>
      <c r="C92" s="134"/>
      <c r="D92" s="135"/>
      <c r="E92" s="136"/>
      <c r="F92" s="136"/>
      <c r="G92" s="135"/>
      <c r="H92" s="135"/>
      <c r="I92" s="86"/>
      <c r="J92" s="200"/>
    </row>
    <row r="93" spans="2:10" s="87" customFormat="1" ht="16.5" customHeight="1">
      <c r="B93" s="133"/>
      <c r="C93" s="134"/>
      <c r="D93" s="135"/>
      <c r="E93" s="136"/>
      <c r="F93" s="136"/>
      <c r="G93" s="135"/>
      <c r="H93" s="135"/>
      <c r="I93" s="86"/>
      <c r="J93" s="200"/>
    </row>
    <row r="94" spans="2:10" s="87" customFormat="1" ht="16.5" customHeight="1">
      <c r="B94" s="133"/>
      <c r="C94" s="134"/>
      <c r="D94" s="135"/>
      <c r="E94" s="136"/>
      <c r="F94" s="136"/>
      <c r="G94" s="135"/>
      <c r="H94" s="135"/>
      <c r="I94" s="86"/>
      <c r="J94" s="200"/>
    </row>
    <row r="95" spans="2:10" s="87" customFormat="1" ht="16.5" customHeight="1">
      <c r="B95" s="133"/>
      <c r="C95" s="134"/>
      <c r="D95" s="135"/>
      <c r="E95" s="136"/>
      <c r="F95" s="136"/>
      <c r="G95" s="135"/>
      <c r="H95" s="135"/>
      <c r="I95" s="86"/>
      <c r="J95" s="200"/>
    </row>
    <row r="96" spans="2:10" s="87" customFormat="1" ht="16.5" customHeight="1">
      <c r="B96" s="133"/>
      <c r="C96" s="134"/>
      <c r="D96" s="135"/>
      <c r="E96" s="136"/>
      <c r="F96" s="136"/>
      <c r="G96" s="135"/>
      <c r="H96" s="135"/>
      <c r="I96" s="86"/>
      <c r="J96" s="200"/>
    </row>
    <row r="97" spans="2:10" s="87" customFormat="1" ht="16.5" customHeight="1">
      <c r="B97" s="133"/>
      <c r="C97" s="134"/>
      <c r="D97" s="135"/>
      <c r="E97" s="136"/>
      <c r="F97" s="136"/>
      <c r="G97" s="135"/>
      <c r="H97" s="135"/>
      <c r="I97" s="86"/>
      <c r="J97" s="200"/>
    </row>
    <row r="98" spans="2:10" s="87" customFormat="1" ht="16.5" customHeight="1">
      <c r="B98" s="133"/>
      <c r="C98" s="134"/>
      <c r="D98" s="135"/>
      <c r="E98" s="136"/>
      <c r="F98" s="136"/>
      <c r="G98" s="135"/>
      <c r="H98" s="135"/>
      <c r="I98" s="86"/>
      <c r="J98" s="200"/>
    </row>
    <row r="99" spans="2:10" s="87" customFormat="1" ht="16.5" customHeight="1">
      <c r="B99" s="133"/>
      <c r="C99" s="134"/>
      <c r="D99" s="135"/>
      <c r="E99" s="136"/>
      <c r="F99" s="136"/>
      <c r="G99" s="135"/>
      <c r="H99" s="135"/>
      <c r="I99" s="86"/>
      <c r="J99" s="200"/>
    </row>
    <row r="100" spans="2:10" s="87" customFormat="1" ht="16.5" customHeight="1">
      <c r="B100" s="133"/>
      <c r="C100" s="134"/>
      <c r="D100" s="135"/>
      <c r="E100" s="136"/>
      <c r="F100" s="136"/>
      <c r="G100" s="135"/>
      <c r="H100" s="135"/>
      <c r="I100" s="86"/>
      <c r="J100" s="200"/>
    </row>
    <row r="101" spans="2:10" s="87" customFormat="1" ht="16.5" customHeight="1">
      <c r="B101" s="133"/>
      <c r="C101" s="134"/>
      <c r="D101" s="135"/>
      <c r="E101" s="136"/>
      <c r="F101" s="136"/>
      <c r="G101" s="135"/>
      <c r="H101" s="135"/>
      <c r="I101" s="86"/>
      <c r="J101" s="200"/>
    </row>
    <row r="102" spans="2:10" s="87" customFormat="1" ht="16.5" customHeight="1">
      <c r="B102" s="133"/>
      <c r="C102" s="134"/>
      <c r="D102" s="135"/>
      <c r="E102" s="136"/>
      <c r="F102" s="136"/>
      <c r="G102" s="135"/>
      <c r="H102" s="135"/>
      <c r="I102" s="86"/>
      <c r="J102" s="200"/>
    </row>
    <row r="103" spans="2:10" s="87" customFormat="1" ht="16.5" customHeight="1">
      <c r="B103" s="133"/>
      <c r="C103" s="134"/>
      <c r="D103" s="135"/>
      <c r="E103" s="136"/>
      <c r="F103" s="136"/>
      <c r="G103" s="135"/>
      <c r="H103" s="135"/>
      <c r="I103" s="86"/>
      <c r="J103" s="200"/>
    </row>
    <row r="104" spans="2:10" s="87" customFormat="1" ht="16.5" customHeight="1">
      <c r="B104" s="133"/>
      <c r="C104" s="134"/>
      <c r="D104" s="135"/>
      <c r="E104" s="136"/>
      <c r="F104" s="136"/>
      <c r="G104" s="135"/>
      <c r="H104" s="135"/>
      <c r="I104" s="86"/>
      <c r="J104" s="200"/>
    </row>
    <row r="105" spans="2:10" s="87" customFormat="1" ht="16.5" customHeight="1">
      <c r="B105" s="133"/>
      <c r="C105" s="134"/>
      <c r="D105" s="135"/>
      <c r="E105" s="136"/>
      <c r="F105" s="136"/>
      <c r="G105" s="135"/>
      <c r="H105" s="135"/>
      <c r="I105" s="86"/>
      <c r="J105" s="200"/>
    </row>
    <row r="106" spans="2:10" s="87" customFormat="1" ht="16.5" customHeight="1">
      <c r="B106" s="133"/>
      <c r="C106" s="134"/>
      <c r="D106" s="135"/>
      <c r="E106" s="136"/>
      <c r="F106" s="136"/>
      <c r="G106" s="135"/>
      <c r="H106" s="135"/>
      <c r="I106" s="86"/>
      <c r="J106" s="200"/>
    </row>
    <row r="107" spans="2:10" s="87" customFormat="1" ht="16.5" customHeight="1">
      <c r="B107" s="133"/>
      <c r="C107" s="134"/>
      <c r="D107" s="135"/>
      <c r="E107" s="136"/>
      <c r="F107" s="136"/>
      <c r="G107" s="135"/>
      <c r="H107" s="135"/>
      <c r="I107" s="86"/>
      <c r="J107" s="200"/>
    </row>
    <row r="108" spans="2:10" s="87" customFormat="1" ht="16.5" customHeight="1">
      <c r="B108" s="133"/>
      <c r="C108" s="134"/>
      <c r="D108" s="135"/>
      <c r="E108" s="136"/>
      <c r="F108" s="136"/>
      <c r="G108" s="135"/>
      <c r="H108" s="135"/>
      <c r="I108" s="86"/>
      <c r="J108" s="200"/>
    </row>
    <row r="109" spans="2:10" s="87" customFormat="1" ht="16.5" customHeight="1">
      <c r="B109" s="133"/>
      <c r="C109" s="134"/>
      <c r="D109" s="135"/>
      <c r="E109" s="136"/>
      <c r="F109" s="136"/>
      <c r="G109" s="135"/>
      <c r="H109" s="135"/>
      <c r="I109" s="86"/>
      <c r="J109" s="200"/>
    </row>
    <row r="110" spans="2:10" s="87" customFormat="1" ht="16.5" customHeight="1">
      <c r="B110" s="133"/>
      <c r="C110" s="134"/>
      <c r="D110" s="135"/>
      <c r="E110" s="136"/>
      <c r="F110" s="136"/>
      <c r="G110" s="135"/>
      <c r="H110" s="135"/>
      <c r="I110" s="86"/>
      <c r="J110" s="200"/>
    </row>
    <row r="111" spans="2:10" s="87" customFormat="1" ht="16.5" customHeight="1">
      <c r="B111" s="133"/>
      <c r="C111" s="134"/>
      <c r="D111" s="135"/>
      <c r="E111" s="136"/>
      <c r="F111" s="136"/>
      <c r="G111" s="135"/>
      <c r="H111" s="135"/>
      <c r="I111" s="86"/>
      <c r="J111" s="200"/>
    </row>
    <row r="112" spans="2:10" s="87" customFormat="1" ht="16.5" customHeight="1">
      <c r="B112" s="133"/>
      <c r="C112" s="134"/>
      <c r="D112" s="135"/>
      <c r="E112" s="136"/>
      <c r="F112" s="136"/>
      <c r="G112" s="135"/>
      <c r="H112" s="135"/>
      <c r="I112" s="86"/>
      <c r="J112" s="200"/>
    </row>
    <row r="113" spans="2:10" s="87" customFormat="1" ht="16.5" customHeight="1">
      <c r="B113" s="133"/>
      <c r="C113" s="134"/>
      <c r="D113" s="135"/>
      <c r="E113" s="136"/>
      <c r="F113" s="136"/>
      <c r="G113" s="135"/>
      <c r="H113" s="135"/>
      <c r="I113" s="86"/>
      <c r="J113" s="200"/>
    </row>
    <row r="114" spans="2:10" s="87" customFormat="1" ht="16.5" customHeight="1">
      <c r="B114" s="133"/>
      <c r="C114" s="134"/>
      <c r="D114" s="135"/>
      <c r="E114" s="136"/>
      <c r="F114" s="136"/>
      <c r="G114" s="135"/>
      <c r="H114" s="135"/>
      <c r="I114" s="86"/>
      <c r="J114" s="200"/>
    </row>
    <row r="115" spans="2:10" s="87" customFormat="1" ht="16.5" customHeight="1">
      <c r="B115" s="133"/>
      <c r="C115" s="134"/>
      <c r="D115" s="135"/>
      <c r="E115" s="136"/>
      <c r="F115" s="136"/>
      <c r="G115" s="135"/>
      <c r="H115" s="135"/>
      <c r="I115" s="86"/>
      <c r="J115" s="200"/>
    </row>
    <row r="116" spans="2:10" s="87" customFormat="1" ht="16.5" customHeight="1">
      <c r="B116" s="133"/>
      <c r="C116" s="134"/>
      <c r="D116" s="135"/>
      <c r="E116" s="136"/>
      <c r="F116" s="136"/>
      <c r="G116" s="135"/>
      <c r="H116" s="135"/>
      <c r="I116" s="86"/>
      <c r="J116" s="200"/>
    </row>
    <row r="117" spans="2:10" s="87" customFormat="1" ht="16.5" customHeight="1">
      <c r="B117" s="133"/>
      <c r="C117" s="134"/>
      <c r="D117" s="135"/>
      <c r="E117" s="136"/>
      <c r="F117" s="136"/>
      <c r="G117" s="135"/>
      <c r="H117" s="135"/>
      <c r="I117" s="86"/>
      <c r="J117" s="200"/>
    </row>
    <row r="118" spans="2:10" s="87" customFormat="1" ht="16.5" customHeight="1">
      <c r="B118" s="133"/>
      <c r="C118" s="134"/>
      <c r="D118" s="135"/>
      <c r="E118" s="136"/>
      <c r="F118" s="136"/>
      <c r="G118" s="135"/>
      <c r="H118" s="135"/>
      <c r="I118" s="86"/>
      <c r="J118" s="200"/>
    </row>
    <row r="119" spans="2:10" s="87" customFormat="1" ht="16.5" customHeight="1">
      <c r="B119" s="133"/>
      <c r="C119" s="134"/>
      <c r="D119" s="135"/>
      <c r="E119" s="136"/>
      <c r="F119" s="136"/>
      <c r="G119" s="135"/>
      <c r="H119" s="135"/>
      <c r="I119" s="86"/>
      <c r="J119" s="200"/>
    </row>
    <row r="120" spans="2:10" s="87" customFormat="1" ht="16.5" customHeight="1">
      <c r="B120" s="133"/>
      <c r="C120" s="134"/>
      <c r="D120" s="135"/>
      <c r="E120" s="136"/>
      <c r="F120" s="136"/>
      <c r="G120" s="135"/>
      <c r="H120" s="135"/>
      <c r="I120" s="86"/>
      <c r="J120" s="200"/>
    </row>
    <row r="121" spans="2:10" s="87" customFormat="1" ht="16.5" customHeight="1">
      <c r="B121" s="133"/>
      <c r="C121" s="134"/>
      <c r="D121" s="77"/>
      <c r="E121" s="77"/>
      <c r="F121" s="77"/>
      <c r="G121" s="77"/>
      <c r="H121" s="77"/>
      <c r="I121" s="86"/>
      <c r="J121" s="200"/>
    </row>
    <row r="122" spans="2:10" s="87" customFormat="1" ht="16.5" customHeight="1">
      <c r="B122" s="133"/>
      <c r="C122" s="77"/>
      <c r="D122" s="77"/>
      <c r="E122" s="77"/>
      <c r="F122" s="77"/>
      <c r="G122" s="77"/>
      <c r="H122" s="77"/>
      <c r="I122" s="86"/>
      <c r="J122" s="200"/>
    </row>
    <row r="123" spans="2:10" s="87" customFormat="1" ht="16.5" customHeight="1">
      <c r="B123" s="133"/>
      <c r="C123" s="77"/>
      <c r="D123" s="77"/>
      <c r="E123" s="77"/>
      <c r="F123" s="77"/>
      <c r="G123" s="77"/>
      <c r="H123" s="77"/>
      <c r="I123" s="86"/>
      <c r="J123" s="200"/>
    </row>
    <row r="124" spans="2:10" s="87" customFormat="1" ht="16.5" customHeight="1">
      <c r="B124" s="133"/>
      <c r="C124" s="77"/>
      <c r="D124" s="77"/>
      <c r="E124" s="77"/>
      <c r="F124" s="77"/>
      <c r="G124" s="77"/>
      <c r="H124" s="77"/>
      <c r="I124" s="86"/>
      <c r="J124" s="200"/>
    </row>
    <row r="125" spans="2:10" s="87" customFormat="1" ht="16.5" customHeight="1">
      <c r="B125" s="133"/>
      <c r="C125" s="77"/>
      <c r="D125" s="77"/>
      <c r="E125" s="77"/>
      <c r="F125" s="77"/>
      <c r="G125" s="77"/>
      <c r="H125" s="77"/>
      <c r="I125" s="86"/>
      <c r="J125" s="200"/>
    </row>
    <row r="126" spans="2:10" s="87" customFormat="1" ht="16.5" customHeight="1">
      <c r="B126" s="133"/>
      <c r="C126" s="77"/>
      <c r="D126" s="77"/>
      <c r="E126" s="77"/>
      <c r="F126" s="77"/>
      <c r="G126" s="77"/>
      <c r="H126" s="77"/>
      <c r="I126" s="86"/>
      <c r="J126" s="200"/>
    </row>
    <row r="127" spans="2:10" s="87" customFormat="1" ht="16.5" customHeight="1">
      <c r="B127" s="133"/>
      <c r="C127" s="77"/>
      <c r="D127" s="77"/>
      <c r="E127" s="77"/>
      <c r="F127" s="77"/>
      <c r="G127" s="77"/>
      <c r="H127" s="77"/>
      <c r="I127" s="86"/>
      <c r="J127" s="200"/>
    </row>
    <row r="128" spans="2:10" s="87" customFormat="1" ht="16.5" customHeight="1">
      <c r="B128" s="133"/>
      <c r="C128" s="77"/>
      <c r="D128" s="77"/>
      <c r="E128" s="77"/>
      <c r="F128" s="77"/>
      <c r="G128" s="77"/>
      <c r="H128" s="77"/>
      <c r="I128" s="86"/>
      <c r="J128" s="200"/>
    </row>
    <row r="129" spans="2:10" s="87" customFormat="1" ht="16.5" customHeight="1">
      <c r="B129" s="133"/>
      <c r="C129" s="77"/>
      <c r="D129" s="77"/>
      <c r="E129" s="77"/>
      <c r="F129" s="77"/>
      <c r="G129" s="77"/>
      <c r="H129" s="77"/>
      <c r="I129" s="86"/>
      <c r="J129" s="200"/>
    </row>
    <row r="130" spans="2:10" s="87" customFormat="1" ht="16.5" customHeight="1">
      <c r="B130" s="133"/>
      <c r="C130" s="77"/>
      <c r="D130" s="77"/>
      <c r="E130" s="77"/>
      <c r="F130" s="77"/>
      <c r="G130" s="77"/>
      <c r="H130" s="77"/>
      <c r="I130" s="86"/>
      <c r="J130" s="200"/>
    </row>
    <row r="131" spans="2:10" s="87" customFormat="1" ht="16.5" customHeight="1">
      <c r="B131" s="133"/>
      <c r="C131" s="77"/>
      <c r="D131" s="77"/>
      <c r="E131" s="77"/>
      <c r="F131" s="77"/>
      <c r="G131" s="77"/>
      <c r="H131" s="77"/>
      <c r="I131" s="86"/>
      <c r="J131" s="200"/>
    </row>
    <row r="132" spans="2:10" s="87" customFormat="1" ht="16.5" customHeight="1">
      <c r="B132" s="133"/>
      <c r="C132" s="77"/>
      <c r="D132" s="77"/>
      <c r="E132" s="77"/>
      <c r="F132" s="77"/>
      <c r="G132" s="77"/>
      <c r="H132" s="77"/>
      <c r="I132" s="86"/>
      <c r="J132" s="200"/>
    </row>
    <row r="133" spans="2:10" s="87" customFormat="1" ht="16.5" customHeight="1">
      <c r="B133" s="133"/>
      <c r="C133" s="77"/>
      <c r="D133" s="77"/>
      <c r="E133" s="77"/>
      <c r="F133" s="77"/>
      <c r="G133" s="77"/>
      <c r="H133" s="77"/>
      <c r="I133" s="86"/>
      <c r="J133" s="200"/>
    </row>
    <row r="134" spans="2:10" s="87" customFormat="1" ht="16.5" customHeight="1">
      <c r="B134" s="133"/>
      <c r="C134" s="77"/>
      <c r="D134" s="77"/>
      <c r="E134" s="77"/>
      <c r="F134" s="77"/>
      <c r="G134" s="77"/>
      <c r="H134" s="77"/>
      <c r="I134" s="86"/>
      <c r="J134" s="200"/>
    </row>
    <row r="135" spans="2:10" s="87" customFormat="1" ht="16.5" customHeight="1">
      <c r="B135" s="133"/>
      <c r="C135" s="77"/>
      <c r="D135" s="77"/>
      <c r="E135" s="77"/>
      <c r="F135" s="77"/>
      <c r="G135" s="77"/>
      <c r="H135" s="77"/>
      <c r="I135" s="86"/>
      <c r="J135" s="200"/>
    </row>
    <row r="136" spans="2:10" s="87" customFormat="1" ht="16.5" customHeight="1">
      <c r="B136" s="133"/>
      <c r="C136" s="77"/>
      <c r="D136" s="77"/>
      <c r="E136" s="77"/>
      <c r="F136" s="77"/>
      <c r="G136" s="77"/>
      <c r="H136" s="77"/>
      <c r="I136" s="86"/>
      <c r="J136" s="200"/>
    </row>
    <row r="137" spans="2:10" s="87" customFormat="1" ht="16.5" customHeight="1">
      <c r="B137" s="133"/>
      <c r="C137" s="77"/>
      <c r="D137" s="77"/>
      <c r="E137" s="77"/>
      <c r="F137" s="77"/>
      <c r="G137" s="77"/>
      <c r="H137" s="77"/>
      <c r="I137" s="86"/>
      <c r="J137" s="200"/>
    </row>
    <row r="138" spans="2:10" s="87" customFormat="1" ht="16.5" customHeight="1">
      <c r="B138" s="133"/>
      <c r="C138" s="77"/>
      <c r="D138" s="77"/>
      <c r="E138" s="77"/>
      <c r="F138" s="77"/>
      <c r="G138" s="77"/>
      <c r="H138" s="77"/>
      <c r="I138" s="86"/>
      <c r="J138" s="200"/>
    </row>
    <row r="139" spans="2:10" s="87" customFormat="1" ht="16.5" customHeight="1">
      <c r="B139" s="133"/>
      <c r="C139" s="77"/>
      <c r="D139" s="77"/>
      <c r="E139" s="77"/>
      <c r="F139" s="77"/>
      <c r="G139" s="77"/>
      <c r="H139" s="77"/>
      <c r="I139" s="86"/>
      <c r="J139" s="200"/>
    </row>
    <row r="140" spans="2:10" s="87" customFormat="1" ht="16.5" customHeight="1">
      <c r="B140" s="133"/>
      <c r="C140" s="77"/>
      <c r="D140" s="77"/>
      <c r="E140" s="77"/>
      <c r="F140" s="77"/>
      <c r="G140" s="77"/>
      <c r="H140" s="77"/>
      <c r="I140" s="86"/>
      <c r="J140" s="200"/>
    </row>
    <row r="141" spans="2:10" s="87" customFormat="1" ht="16.5" customHeight="1">
      <c r="B141" s="133"/>
      <c r="C141" s="77"/>
      <c r="D141" s="77"/>
      <c r="E141" s="77"/>
      <c r="F141" s="77"/>
      <c r="G141" s="77"/>
      <c r="H141" s="77"/>
      <c r="I141" s="86"/>
      <c r="J141" s="200"/>
    </row>
    <row r="142" spans="2:10" s="87" customFormat="1" ht="16.5" customHeight="1">
      <c r="B142" s="133"/>
      <c r="C142" s="77"/>
      <c r="D142" s="77"/>
      <c r="E142" s="77"/>
      <c r="F142" s="77"/>
      <c r="G142" s="77"/>
      <c r="H142" s="77"/>
      <c r="I142" s="86"/>
      <c r="J142" s="200"/>
    </row>
    <row r="143" spans="2:10" s="87" customFormat="1" ht="16.5" customHeight="1">
      <c r="B143" s="133"/>
      <c r="C143" s="77"/>
      <c r="D143" s="77"/>
      <c r="E143" s="77"/>
      <c r="F143" s="77"/>
      <c r="G143" s="77"/>
      <c r="H143" s="77"/>
      <c r="I143" s="86"/>
      <c r="J143" s="200"/>
    </row>
    <row r="144" spans="2:10" s="87" customFormat="1" ht="16.5" customHeight="1">
      <c r="B144" s="133"/>
      <c r="C144" s="77"/>
      <c r="D144" s="77"/>
      <c r="E144" s="77"/>
      <c r="F144" s="77"/>
      <c r="G144" s="77"/>
      <c r="H144" s="77"/>
      <c r="I144" s="86"/>
      <c r="J144" s="200"/>
    </row>
    <row r="145" spans="2:10" s="87" customFormat="1" ht="16.5" customHeight="1">
      <c r="B145" s="133"/>
      <c r="C145" s="77"/>
      <c r="D145" s="77"/>
      <c r="E145" s="77"/>
      <c r="F145" s="77"/>
      <c r="G145" s="77"/>
      <c r="H145" s="77"/>
      <c r="I145" s="86"/>
      <c r="J145" s="200"/>
    </row>
    <row r="146" spans="2:10" s="87" customFormat="1" ht="16.5" customHeight="1">
      <c r="B146" s="133"/>
      <c r="C146" s="77"/>
      <c r="D146" s="77"/>
      <c r="E146" s="77"/>
      <c r="F146" s="77"/>
      <c r="G146" s="77"/>
      <c r="H146" s="77"/>
      <c r="I146" s="86"/>
      <c r="J146" s="200"/>
    </row>
    <row r="147" spans="2:10" s="87" customFormat="1" ht="16.5" customHeight="1">
      <c r="B147" s="133"/>
      <c r="C147" s="77"/>
      <c r="D147" s="77"/>
      <c r="E147" s="77"/>
      <c r="F147" s="77"/>
      <c r="G147" s="77"/>
      <c r="H147" s="77"/>
      <c r="I147" s="86"/>
      <c r="J147" s="200"/>
    </row>
    <row r="148" spans="2:10" s="87" customFormat="1" ht="16.5" customHeight="1">
      <c r="B148" s="133"/>
      <c r="C148" s="77"/>
      <c r="D148" s="77"/>
      <c r="E148" s="77"/>
      <c r="F148" s="77"/>
      <c r="G148" s="77"/>
      <c r="H148" s="77"/>
      <c r="I148" s="86"/>
      <c r="J148" s="200"/>
    </row>
    <row r="149" spans="2:10" s="87" customFormat="1" ht="16.5" customHeight="1">
      <c r="B149" s="133"/>
      <c r="C149" s="77"/>
      <c r="D149" s="77"/>
      <c r="E149" s="77"/>
      <c r="F149" s="77"/>
      <c r="G149" s="77"/>
      <c r="H149" s="77"/>
      <c r="I149" s="86"/>
      <c r="J149" s="200"/>
    </row>
    <row r="150" spans="2:10" s="87" customFormat="1" ht="16.5" customHeight="1">
      <c r="B150" s="133"/>
      <c r="C150" s="77"/>
      <c r="D150" s="77"/>
      <c r="E150" s="77"/>
      <c r="F150" s="77"/>
      <c r="G150" s="77"/>
      <c r="H150" s="77"/>
      <c r="I150" s="86"/>
      <c r="J150" s="200"/>
    </row>
    <row r="151" spans="2:10" s="87" customFormat="1" ht="16.5" customHeight="1">
      <c r="B151" s="133"/>
      <c r="C151" s="77"/>
      <c r="D151" s="77"/>
      <c r="E151" s="77"/>
      <c r="F151" s="77"/>
      <c r="G151" s="77"/>
      <c r="H151" s="77"/>
      <c r="I151" s="86"/>
      <c r="J151" s="200"/>
    </row>
    <row r="152" spans="2:10" s="87" customFormat="1" ht="16.5" customHeight="1">
      <c r="B152" s="133"/>
      <c r="C152" s="77"/>
      <c r="D152" s="77"/>
      <c r="E152" s="77"/>
      <c r="F152" s="77"/>
      <c r="G152" s="77"/>
      <c r="H152" s="77"/>
      <c r="I152" s="86"/>
      <c r="J152" s="200"/>
    </row>
    <row r="153" spans="2:10" s="87" customFormat="1" ht="16.5" customHeight="1">
      <c r="B153" s="133"/>
      <c r="C153" s="77"/>
      <c r="D153" s="77"/>
      <c r="E153" s="77"/>
      <c r="F153" s="77"/>
      <c r="G153" s="77"/>
      <c r="H153" s="77"/>
      <c r="I153" s="86"/>
      <c r="J153" s="200"/>
    </row>
    <row r="154" spans="2:10" s="87" customFormat="1" ht="16.5" customHeight="1">
      <c r="B154" s="133"/>
      <c r="C154" s="77"/>
      <c r="D154" s="77"/>
      <c r="E154" s="77"/>
      <c r="F154" s="77"/>
      <c r="G154" s="77"/>
      <c r="H154" s="77"/>
      <c r="I154" s="86"/>
      <c r="J154" s="200"/>
    </row>
    <row r="155" spans="2:10" s="87" customFormat="1" ht="16.5" customHeight="1">
      <c r="B155" s="133"/>
      <c r="C155" s="77"/>
      <c r="D155" s="77"/>
      <c r="E155" s="77"/>
      <c r="F155" s="77"/>
      <c r="G155" s="77"/>
      <c r="H155" s="77"/>
      <c r="I155" s="86"/>
      <c r="J155" s="200"/>
    </row>
    <row r="156" spans="2:10" s="87" customFormat="1" ht="16.5" customHeight="1">
      <c r="B156" s="133"/>
      <c r="C156" s="77"/>
      <c r="D156" s="77"/>
      <c r="E156" s="77"/>
      <c r="F156" s="77"/>
      <c r="G156" s="77"/>
      <c r="H156" s="77"/>
      <c r="I156" s="86"/>
      <c r="J156" s="200"/>
    </row>
    <row r="157" spans="2:10" s="87" customFormat="1" ht="16.5" customHeight="1">
      <c r="B157" s="133"/>
      <c r="C157" s="77"/>
      <c r="D157" s="77"/>
      <c r="E157" s="77"/>
      <c r="F157" s="77"/>
      <c r="G157" s="77"/>
      <c r="H157" s="77"/>
      <c r="I157" s="86"/>
      <c r="J157" s="200"/>
    </row>
    <row r="158" spans="2:10" s="87" customFormat="1" ht="16.5" customHeight="1">
      <c r="B158" s="133"/>
      <c r="C158" s="77"/>
      <c r="D158" s="77"/>
      <c r="E158" s="77"/>
      <c r="F158" s="77"/>
      <c r="G158" s="77"/>
      <c r="H158" s="77"/>
      <c r="I158" s="86"/>
      <c r="J158" s="200"/>
    </row>
    <row r="159" spans="2:10" s="87" customFormat="1" ht="16.5" customHeight="1">
      <c r="B159" s="133"/>
      <c r="C159" s="77"/>
      <c r="D159" s="77"/>
      <c r="E159" s="77"/>
      <c r="F159" s="77"/>
      <c r="G159" s="77"/>
      <c r="H159" s="77"/>
      <c r="I159" s="86"/>
      <c r="J159" s="200"/>
    </row>
    <row r="160" spans="2:10" s="87" customFormat="1" ht="16.5" customHeight="1">
      <c r="B160" s="133"/>
      <c r="C160" s="77"/>
      <c r="D160" s="77"/>
      <c r="E160" s="77"/>
      <c r="F160" s="77"/>
      <c r="G160" s="77"/>
      <c r="H160" s="77"/>
      <c r="I160" s="86"/>
      <c r="J160" s="200"/>
    </row>
    <row r="161" spans="2:10" s="87" customFormat="1" ht="16.5" customHeight="1">
      <c r="B161" s="133"/>
      <c r="C161" s="77"/>
      <c r="D161" s="77"/>
      <c r="E161" s="77"/>
      <c r="F161" s="77"/>
      <c r="G161" s="77"/>
      <c r="H161" s="77"/>
      <c r="I161" s="86"/>
      <c r="J161" s="200"/>
    </row>
    <row r="162" spans="2:10" s="87" customFormat="1" ht="16.5" customHeight="1">
      <c r="B162" s="133"/>
      <c r="C162" s="77"/>
      <c r="D162" s="77"/>
      <c r="E162" s="77"/>
      <c r="F162" s="77"/>
      <c r="G162" s="77"/>
      <c r="H162" s="77"/>
      <c r="I162" s="86"/>
      <c r="J162" s="200"/>
    </row>
    <row r="163" spans="2:10" s="87" customFormat="1" ht="16.5" customHeight="1">
      <c r="B163" s="133"/>
      <c r="C163" s="77"/>
      <c r="D163" s="77"/>
      <c r="E163" s="77"/>
      <c r="F163" s="77"/>
      <c r="G163" s="77"/>
      <c r="H163" s="77"/>
      <c r="I163" s="86"/>
      <c r="J163" s="200"/>
    </row>
    <row r="164" spans="2:10" s="87" customFormat="1" ht="16.5" customHeight="1">
      <c r="B164" s="133"/>
      <c r="C164" s="77"/>
      <c r="D164" s="77"/>
      <c r="E164" s="77"/>
      <c r="F164" s="77"/>
      <c r="G164" s="77"/>
      <c r="H164" s="77"/>
      <c r="I164" s="86"/>
      <c r="J164" s="200"/>
    </row>
    <row r="165" spans="2:10" s="87" customFormat="1" ht="16.5" customHeight="1">
      <c r="B165" s="133"/>
      <c r="C165" s="77"/>
      <c r="D165" s="77"/>
      <c r="E165" s="77"/>
      <c r="F165" s="77"/>
      <c r="G165" s="77"/>
      <c r="H165" s="77"/>
      <c r="I165" s="86"/>
      <c r="J165" s="200"/>
    </row>
    <row r="166" spans="2:10" s="87" customFormat="1" ht="16.5" customHeight="1">
      <c r="B166" s="133"/>
      <c r="C166" s="77"/>
      <c r="D166" s="77"/>
      <c r="E166" s="77"/>
      <c r="F166" s="77"/>
      <c r="G166" s="77"/>
      <c r="H166" s="77"/>
      <c r="I166" s="86"/>
      <c r="J166" s="200"/>
    </row>
    <row r="167" spans="2:10" s="87" customFormat="1" ht="16.5" customHeight="1">
      <c r="B167" s="133"/>
      <c r="C167" s="77"/>
      <c r="D167" s="77"/>
      <c r="E167" s="77"/>
      <c r="F167" s="77"/>
      <c r="G167" s="77"/>
      <c r="H167" s="77"/>
      <c r="I167" s="86"/>
      <c r="J167" s="200"/>
    </row>
    <row r="168" spans="2:10" s="87" customFormat="1" ht="16.5" customHeight="1">
      <c r="B168" s="133"/>
      <c r="C168" s="77"/>
      <c r="D168" s="77"/>
      <c r="E168" s="77"/>
      <c r="F168" s="77"/>
      <c r="G168" s="77"/>
      <c r="H168" s="77"/>
      <c r="I168" s="86"/>
      <c r="J168" s="200"/>
    </row>
    <row r="169" spans="2:10" s="87" customFormat="1" ht="16.5" customHeight="1">
      <c r="B169" s="133"/>
      <c r="C169" s="77"/>
      <c r="D169" s="77"/>
      <c r="E169" s="77"/>
      <c r="F169" s="77"/>
      <c r="G169" s="77"/>
      <c r="H169" s="77"/>
      <c r="I169" s="86"/>
      <c r="J169" s="200"/>
    </row>
    <row r="170" spans="2:10" s="87" customFormat="1" ht="16.5" customHeight="1">
      <c r="B170" s="133"/>
      <c r="C170" s="77"/>
      <c r="D170" s="77"/>
      <c r="E170" s="77"/>
      <c r="F170" s="77"/>
      <c r="G170" s="77"/>
      <c r="H170" s="77"/>
      <c r="I170" s="86"/>
      <c r="J170" s="200"/>
    </row>
    <row r="171" spans="2:10" s="87" customFormat="1" ht="16.5" customHeight="1">
      <c r="B171" s="133"/>
      <c r="C171" s="77"/>
      <c r="D171" s="77"/>
      <c r="E171" s="77"/>
      <c r="F171" s="77"/>
      <c r="G171" s="77"/>
      <c r="H171" s="77"/>
      <c r="I171" s="86"/>
      <c r="J171" s="200"/>
    </row>
    <row r="172" spans="2:10" s="87" customFormat="1" ht="16.5" customHeight="1">
      <c r="B172" s="133"/>
      <c r="C172" s="77"/>
      <c r="D172" s="77"/>
      <c r="E172" s="77"/>
      <c r="F172" s="77"/>
      <c r="G172" s="77"/>
      <c r="H172" s="77"/>
      <c r="I172" s="86"/>
      <c r="J172" s="200"/>
    </row>
    <row r="173" spans="2:10" s="87" customFormat="1" ht="16.5" customHeight="1">
      <c r="B173" s="133"/>
      <c r="C173" s="77"/>
      <c r="D173" s="77"/>
      <c r="E173" s="77"/>
      <c r="F173" s="77"/>
      <c r="G173" s="77"/>
      <c r="H173" s="77"/>
      <c r="I173" s="86"/>
      <c r="J173" s="200"/>
    </row>
    <row r="174" spans="2:10" s="87" customFormat="1" ht="16.5" customHeight="1">
      <c r="B174" s="133"/>
      <c r="C174" s="77"/>
      <c r="D174" s="77"/>
      <c r="E174" s="77"/>
      <c r="F174" s="77"/>
      <c r="G174" s="77"/>
      <c r="H174" s="77"/>
      <c r="I174" s="86"/>
      <c r="J174" s="200"/>
    </row>
    <row r="175" spans="2:10" s="87" customFormat="1" ht="16.5" customHeight="1">
      <c r="B175" s="133"/>
      <c r="C175" s="77"/>
      <c r="D175" s="77"/>
      <c r="E175" s="77"/>
      <c r="F175" s="77"/>
      <c r="G175" s="77"/>
      <c r="H175" s="77"/>
      <c r="I175" s="86"/>
      <c r="J175" s="200"/>
    </row>
    <row r="176" spans="2:10" s="87" customFormat="1" ht="16.5" customHeight="1">
      <c r="B176" s="133"/>
      <c r="C176" s="77"/>
      <c r="D176" s="77"/>
      <c r="E176" s="77"/>
      <c r="F176" s="77"/>
      <c r="G176" s="77"/>
      <c r="H176" s="77"/>
      <c r="I176" s="86"/>
      <c r="J176" s="200"/>
    </row>
    <row r="177" spans="2:10" s="87" customFormat="1" ht="16.5" customHeight="1">
      <c r="B177" s="133"/>
      <c r="C177" s="77"/>
      <c r="D177" s="77"/>
      <c r="E177" s="77"/>
      <c r="F177" s="77"/>
      <c r="G177" s="77"/>
      <c r="H177" s="77"/>
      <c r="I177" s="86"/>
      <c r="J177" s="200"/>
    </row>
    <row r="178" spans="2:10" s="87" customFormat="1" ht="16.5" customHeight="1">
      <c r="B178" s="133"/>
      <c r="C178" s="77"/>
      <c r="D178" s="77"/>
      <c r="E178" s="77"/>
      <c r="F178" s="77"/>
      <c r="G178" s="77"/>
      <c r="H178" s="77"/>
      <c r="I178" s="86"/>
      <c r="J178" s="200"/>
    </row>
    <row r="179" spans="2:10" s="87" customFormat="1" ht="15">
      <c r="B179" s="88"/>
      <c r="C179" s="77"/>
      <c r="D179" s="77"/>
      <c r="E179" s="77"/>
      <c r="F179" s="77"/>
      <c r="G179" s="77"/>
      <c r="H179" s="77"/>
      <c r="I179" s="86"/>
      <c r="J179" s="201"/>
    </row>
    <row r="180" spans="2:9" ht="15">
      <c r="B180" s="88"/>
      <c r="I180" s="88"/>
    </row>
    <row r="181" spans="2:9" ht="15">
      <c r="B181" s="88"/>
      <c r="I181" s="88"/>
    </row>
  </sheetData>
  <sheetProtection algorithmName="SHA-512" hashValue="99AJUSLjgdlT2lBgC203d9yez22aRI+ZyMONWA4/NPN6ClqjAWlkQ8AgLU3/Dc9pwX7Y7FqpSjay588kOlu/Uw==" saltValue="+I//6FwsbpApuli4KCo2HQ==" spinCount="100000" sheet="1" objects="1" scenarios="1" formatCells="0" formatColumns="0" formatRows="0"/>
  <mergeCells count="8">
    <mergeCell ref="H2:H5"/>
    <mergeCell ref="B6:B23"/>
    <mergeCell ref="B2:B5"/>
    <mergeCell ref="C2:C5"/>
    <mergeCell ref="D2:D5"/>
    <mergeCell ref="E2:E5"/>
    <mergeCell ref="F2:F5"/>
    <mergeCell ref="G2:G5"/>
  </mergeCells>
  <printOptions/>
  <pageMargins left="0.7" right="0.7" top="0.75" bottom="0.75" header="0.3" footer="0.3"/>
  <pageSetup blackAndWhite="1" fitToHeight="1" fitToWidth="1"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M197"/>
  <sheetViews>
    <sheetView workbookViewId="0" topLeftCell="A1">
      <pane xSplit="2" ySplit="5" topLeftCell="C36" activePane="bottomRight" state="frozen"/>
      <selection pane="topRight" activeCell="C1" sqref="C1"/>
      <selection pane="bottomLeft" activeCell="A6" sqref="A6"/>
      <selection pane="bottomRight" activeCell="G45" activeCellId="8" sqref="G7:G28 G29 G30 G32:G34 G40 G41 G42 G44 G45"/>
    </sheetView>
  </sheetViews>
  <sheetFormatPr defaultColWidth="9.140625" defaultRowHeight="15"/>
  <cols>
    <col min="1" max="1" width="1.28515625" style="77" customWidth="1"/>
    <col min="2" max="2" width="23.8515625" style="77" customWidth="1"/>
    <col min="3" max="3" width="19.00390625" style="77" customWidth="1"/>
    <col min="4" max="4" width="64.8515625" style="77" customWidth="1"/>
    <col min="5" max="6" width="9.140625" style="77" customWidth="1"/>
    <col min="7" max="7" width="16.140625" style="77" customWidth="1"/>
    <col min="8" max="8" width="18.00390625" style="77" customWidth="1"/>
    <col min="9" max="9" width="9.140625" style="77" customWidth="1"/>
    <col min="10" max="10" width="27.140625" style="77" customWidth="1"/>
    <col min="11" max="11" width="14.00390625" style="77" customWidth="1"/>
    <col min="12" max="12" width="16.8515625" style="77" customWidth="1"/>
    <col min="13" max="13" width="19.57421875" style="77" customWidth="1"/>
    <col min="14" max="16384" width="9.140625" style="77" customWidth="1"/>
  </cols>
  <sheetData>
    <row r="1" spans="2:13" ht="15" thickBot="1">
      <c r="B1" s="138"/>
      <c r="C1" s="138"/>
      <c r="D1" s="138"/>
      <c r="E1" s="138"/>
      <c r="F1" s="138"/>
      <c r="G1" s="138"/>
      <c r="H1" s="138"/>
      <c r="J1" s="138"/>
      <c r="K1" s="139"/>
      <c r="L1" s="138"/>
      <c r="M1" s="138"/>
    </row>
    <row r="2" spans="2:13" s="84" customFormat="1" ht="15.75" customHeight="1">
      <c r="B2" s="272" t="s">
        <v>74</v>
      </c>
      <c r="C2" s="275" t="s">
        <v>2</v>
      </c>
      <c r="D2" s="278" t="s">
        <v>3</v>
      </c>
      <c r="E2" s="278" t="s">
        <v>4</v>
      </c>
      <c r="F2" s="275" t="s">
        <v>5</v>
      </c>
      <c r="G2" s="278" t="s">
        <v>6</v>
      </c>
      <c r="H2" s="269" t="s">
        <v>7</v>
      </c>
      <c r="I2" s="81"/>
      <c r="J2" s="140"/>
      <c r="K2" s="141"/>
      <c r="L2" s="142"/>
      <c r="M2" s="142"/>
    </row>
    <row r="3" spans="2:13" s="87" customFormat="1" ht="15">
      <c r="B3" s="273"/>
      <c r="C3" s="276"/>
      <c r="D3" s="279"/>
      <c r="E3" s="279"/>
      <c r="F3" s="276"/>
      <c r="G3" s="279"/>
      <c r="H3" s="270"/>
      <c r="I3" s="86"/>
      <c r="J3" s="140"/>
      <c r="K3" s="143"/>
      <c r="L3" s="144"/>
      <c r="M3" s="144"/>
    </row>
    <row r="4" spans="2:13" ht="14.25" customHeight="1">
      <c r="B4" s="273"/>
      <c r="C4" s="276"/>
      <c r="D4" s="279"/>
      <c r="E4" s="279"/>
      <c r="F4" s="276"/>
      <c r="G4" s="279"/>
      <c r="H4" s="270"/>
      <c r="I4" s="88"/>
      <c r="J4" s="145"/>
      <c r="K4" s="139"/>
      <c r="L4" s="138"/>
      <c r="M4" s="138"/>
    </row>
    <row r="5" spans="2:13" ht="24.75" customHeight="1" thickBot="1">
      <c r="B5" s="274"/>
      <c r="C5" s="277"/>
      <c r="D5" s="280"/>
      <c r="E5" s="280"/>
      <c r="F5" s="277"/>
      <c r="G5" s="280"/>
      <c r="H5" s="271"/>
      <c r="I5" s="88"/>
      <c r="J5" s="146"/>
      <c r="K5" s="147"/>
      <c r="L5" s="138"/>
      <c r="M5" s="138"/>
    </row>
    <row r="6" spans="2:13" ht="15" customHeight="1">
      <c r="B6" s="281" t="s">
        <v>27</v>
      </c>
      <c r="C6" s="148"/>
      <c r="D6" s="149" t="s">
        <v>16</v>
      </c>
      <c r="E6" s="149"/>
      <c r="F6" s="149"/>
      <c r="G6" s="149"/>
      <c r="H6" s="150"/>
      <c r="I6" s="88"/>
      <c r="J6" s="138"/>
      <c r="K6" s="147"/>
      <c r="L6" s="145"/>
      <c r="M6" s="138"/>
    </row>
    <row r="7" spans="2:13" ht="15">
      <c r="B7" s="282"/>
      <c r="C7" s="151"/>
      <c r="D7" s="152" t="s">
        <v>93</v>
      </c>
      <c r="E7" s="153" t="s">
        <v>0</v>
      </c>
      <c r="F7" s="153">
        <v>1</v>
      </c>
      <c r="G7" s="202">
        <v>0</v>
      </c>
      <c r="H7" s="154">
        <f aca="true" t="shared" si="0" ref="H7:H30">G7*F7</f>
        <v>0</v>
      </c>
      <c r="I7" s="88"/>
      <c r="J7" s="138"/>
      <c r="K7" s="155"/>
      <c r="L7" s="138"/>
      <c r="M7" s="138"/>
    </row>
    <row r="8" spans="2:11" ht="15">
      <c r="B8" s="282"/>
      <c r="C8" s="151"/>
      <c r="D8" s="152" t="s">
        <v>45</v>
      </c>
      <c r="E8" s="153" t="s">
        <v>0</v>
      </c>
      <c r="F8" s="153">
        <v>1</v>
      </c>
      <c r="G8" s="202">
        <v>0</v>
      </c>
      <c r="H8" s="154">
        <f t="shared" si="0"/>
        <v>0</v>
      </c>
      <c r="I8" s="88"/>
      <c r="J8" s="138"/>
      <c r="K8" s="155"/>
    </row>
    <row r="9" spans="2:12" ht="15" customHeight="1">
      <c r="B9" s="282"/>
      <c r="C9" s="151"/>
      <c r="D9" s="152" t="s">
        <v>75</v>
      </c>
      <c r="E9" s="153" t="s">
        <v>0</v>
      </c>
      <c r="F9" s="153">
        <v>1</v>
      </c>
      <c r="G9" s="202">
        <v>0</v>
      </c>
      <c r="H9" s="154">
        <f t="shared" si="0"/>
        <v>0</v>
      </c>
      <c r="I9" s="88"/>
      <c r="J9" s="138"/>
      <c r="K9" s="155"/>
      <c r="L9" s="156"/>
    </row>
    <row r="10" spans="2:12" ht="15" customHeight="1">
      <c r="B10" s="282"/>
      <c r="C10" s="151"/>
      <c r="D10" s="152" t="s">
        <v>64</v>
      </c>
      <c r="E10" s="153" t="s">
        <v>0</v>
      </c>
      <c r="F10" s="153">
        <v>1</v>
      </c>
      <c r="G10" s="202">
        <v>0</v>
      </c>
      <c r="H10" s="154">
        <f t="shared" si="0"/>
        <v>0</v>
      </c>
      <c r="I10" s="88"/>
      <c r="J10" s="138"/>
      <c r="K10" s="155"/>
      <c r="L10" s="156"/>
    </row>
    <row r="11" spans="2:12" ht="15" customHeight="1">
      <c r="B11" s="282"/>
      <c r="C11" s="151"/>
      <c r="D11" s="152" t="s">
        <v>60</v>
      </c>
      <c r="E11" s="153" t="s">
        <v>0</v>
      </c>
      <c r="F11" s="153">
        <v>1</v>
      </c>
      <c r="G11" s="202">
        <v>0</v>
      </c>
      <c r="H11" s="154">
        <f>G11*F11</f>
        <v>0</v>
      </c>
      <c r="I11" s="88"/>
      <c r="J11" s="138"/>
      <c r="K11" s="155"/>
      <c r="L11" s="156"/>
    </row>
    <row r="12" spans="2:12" ht="15" customHeight="1">
      <c r="B12" s="282"/>
      <c r="C12" s="151"/>
      <c r="D12" s="152" t="s">
        <v>55</v>
      </c>
      <c r="E12" s="153" t="s">
        <v>0</v>
      </c>
      <c r="F12" s="153">
        <v>1</v>
      </c>
      <c r="G12" s="202">
        <v>0</v>
      </c>
      <c r="H12" s="154">
        <f t="shared" si="0"/>
        <v>0</v>
      </c>
      <c r="I12" s="88"/>
      <c r="J12" s="138"/>
      <c r="K12" s="155"/>
      <c r="L12" s="156"/>
    </row>
    <row r="13" spans="2:12" ht="15" customHeight="1">
      <c r="B13" s="282"/>
      <c r="C13" s="151"/>
      <c r="D13" s="157" t="s">
        <v>47</v>
      </c>
      <c r="E13" s="153" t="s">
        <v>0</v>
      </c>
      <c r="F13" s="153">
        <v>4</v>
      </c>
      <c r="G13" s="202">
        <v>0</v>
      </c>
      <c r="H13" s="154">
        <f t="shared" si="0"/>
        <v>0</v>
      </c>
      <c r="I13" s="88"/>
      <c r="J13" s="138"/>
      <c r="K13" s="155"/>
      <c r="L13" s="156"/>
    </row>
    <row r="14" spans="2:12" ht="15" customHeight="1">
      <c r="B14" s="282"/>
      <c r="C14" s="151"/>
      <c r="D14" s="158" t="s">
        <v>36</v>
      </c>
      <c r="E14" s="153" t="s">
        <v>0</v>
      </c>
      <c r="F14" s="153">
        <v>1</v>
      </c>
      <c r="G14" s="202">
        <v>0</v>
      </c>
      <c r="H14" s="154">
        <f t="shared" si="0"/>
        <v>0</v>
      </c>
      <c r="I14" s="88"/>
      <c r="J14" s="138"/>
      <c r="K14" s="155"/>
      <c r="L14" s="156"/>
    </row>
    <row r="15" spans="2:12" s="162" customFormat="1" ht="15" customHeight="1">
      <c r="B15" s="282"/>
      <c r="C15" s="151"/>
      <c r="D15" s="158" t="s">
        <v>70</v>
      </c>
      <c r="E15" s="153" t="s">
        <v>10</v>
      </c>
      <c r="F15" s="159">
        <v>25</v>
      </c>
      <c r="G15" s="202">
        <v>0</v>
      </c>
      <c r="H15" s="154">
        <f t="shared" si="0"/>
        <v>0</v>
      </c>
      <c r="I15" s="160"/>
      <c r="J15" s="138"/>
      <c r="K15" s="155"/>
      <c r="L15" s="161"/>
    </row>
    <row r="16" spans="2:12" s="162" customFormat="1" ht="15" customHeight="1">
      <c r="B16" s="282"/>
      <c r="C16" s="151"/>
      <c r="D16" s="158" t="s">
        <v>58</v>
      </c>
      <c r="E16" s="153" t="s">
        <v>0</v>
      </c>
      <c r="F16" s="153">
        <v>1</v>
      </c>
      <c r="G16" s="202">
        <v>0</v>
      </c>
      <c r="H16" s="154">
        <f t="shared" si="0"/>
        <v>0</v>
      </c>
      <c r="I16" s="160"/>
      <c r="J16" s="138"/>
      <c r="K16" s="155"/>
      <c r="L16" s="161"/>
    </row>
    <row r="17" spans="2:12" s="162" customFormat="1" ht="15" customHeight="1">
      <c r="B17" s="282"/>
      <c r="C17" s="151"/>
      <c r="D17" s="158" t="s">
        <v>38</v>
      </c>
      <c r="E17" s="153" t="s">
        <v>0</v>
      </c>
      <c r="F17" s="153">
        <v>1</v>
      </c>
      <c r="G17" s="202">
        <v>0</v>
      </c>
      <c r="H17" s="154">
        <f t="shared" si="0"/>
        <v>0</v>
      </c>
      <c r="I17" s="160"/>
      <c r="J17" s="138"/>
      <c r="K17" s="155"/>
      <c r="L17" s="161"/>
    </row>
    <row r="18" spans="2:12" s="162" customFormat="1" ht="15" customHeight="1">
      <c r="B18" s="282"/>
      <c r="C18" s="151"/>
      <c r="D18" s="158" t="s">
        <v>46</v>
      </c>
      <c r="E18" s="153" t="s">
        <v>0</v>
      </c>
      <c r="F18" s="153">
        <v>1</v>
      </c>
      <c r="G18" s="202">
        <v>0</v>
      </c>
      <c r="H18" s="154">
        <f t="shared" si="0"/>
        <v>0</v>
      </c>
      <c r="I18" s="160"/>
      <c r="J18" s="138"/>
      <c r="K18" s="155"/>
      <c r="L18" s="161"/>
    </row>
    <row r="19" spans="1:12" s="162" customFormat="1" ht="15" customHeight="1">
      <c r="A19" s="162">
        <v>1</v>
      </c>
      <c r="B19" s="282"/>
      <c r="C19" s="151"/>
      <c r="D19" s="163" t="s">
        <v>71</v>
      </c>
      <c r="E19" s="164" t="s">
        <v>0</v>
      </c>
      <c r="F19" s="164">
        <v>1</v>
      </c>
      <c r="G19" s="202">
        <v>0</v>
      </c>
      <c r="H19" s="154">
        <f>G19*F19</f>
        <v>0</v>
      </c>
      <c r="I19" s="160"/>
      <c r="J19" s="138"/>
      <c r="K19" s="155"/>
      <c r="L19" s="161"/>
    </row>
    <row r="20" spans="2:12" s="162" customFormat="1" ht="15" customHeight="1">
      <c r="B20" s="282"/>
      <c r="C20" s="152"/>
      <c r="D20" s="158" t="s">
        <v>94</v>
      </c>
      <c r="E20" s="153" t="s">
        <v>0</v>
      </c>
      <c r="F20" s="153">
        <v>1</v>
      </c>
      <c r="G20" s="202">
        <v>0</v>
      </c>
      <c r="H20" s="154">
        <f t="shared" si="0"/>
        <v>0</v>
      </c>
      <c r="I20" s="160"/>
      <c r="J20" s="138"/>
      <c r="K20" s="155"/>
      <c r="L20" s="161"/>
    </row>
    <row r="21" spans="2:12" s="162" customFormat="1" ht="15" customHeight="1">
      <c r="B21" s="282"/>
      <c r="C21" s="151"/>
      <c r="D21" s="158" t="s">
        <v>95</v>
      </c>
      <c r="E21" s="153" t="s">
        <v>10</v>
      </c>
      <c r="F21" s="153">
        <v>50</v>
      </c>
      <c r="G21" s="202">
        <v>0</v>
      </c>
      <c r="H21" s="154">
        <f t="shared" si="0"/>
        <v>0</v>
      </c>
      <c r="I21" s="160"/>
      <c r="J21" s="138"/>
      <c r="K21" s="155"/>
      <c r="L21" s="161"/>
    </row>
    <row r="22" spans="2:12" s="162" customFormat="1" ht="15" customHeight="1">
      <c r="B22" s="282"/>
      <c r="C22" s="151"/>
      <c r="D22" s="158" t="s">
        <v>30</v>
      </c>
      <c r="E22" s="153" t="s">
        <v>10</v>
      </c>
      <c r="F22" s="153">
        <v>60</v>
      </c>
      <c r="G22" s="202">
        <v>0</v>
      </c>
      <c r="H22" s="154">
        <f t="shared" si="0"/>
        <v>0</v>
      </c>
      <c r="I22" s="160"/>
      <c r="J22" s="138"/>
      <c r="K22" s="155"/>
      <c r="L22" s="161"/>
    </row>
    <row r="23" spans="2:11" ht="15" customHeight="1">
      <c r="B23" s="282"/>
      <c r="C23" s="151"/>
      <c r="D23" s="158" t="s">
        <v>48</v>
      </c>
      <c r="E23" s="153" t="s">
        <v>0</v>
      </c>
      <c r="F23" s="153">
        <v>60</v>
      </c>
      <c r="G23" s="202">
        <v>0</v>
      </c>
      <c r="H23" s="154">
        <f t="shared" si="0"/>
        <v>0</v>
      </c>
      <c r="I23" s="88"/>
      <c r="J23" s="138"/>
      <c r="K23" s="155"/>
    </row>
    <row r="24" spans="2:11" ht="15" customHeight="1">
      <c r="B24" s="282"/>
      <c r="C24" s="151"/>
      <c r="D24" s="158" t="s">
        <v>56</v>
      </c>
      <c r="E24" s="153" t="s">
        <v>10</v>
      </c>
      <c r="F24" s="153">
        <v>30</v>
      </c>
      <c r="G24" s="202">
        <v>0</v>
      </c>
      <c r="H24" s="154">
        <f t="shared" si="0"/>
        <v>0</v>
      </c>
      <c r="I24" s="88"/>
      <c r="J24" s="138"/>
      <c r="K24" s="155"/>
    </row>
    <row r="25" spans="2:11" ht="15.75" customHeight="1">
      <c r="B25" s="282"/>
      <c r="C25" s="151"/>
      <c r="D25" s="158" t="s">
        <v>54</v>
      </c>
      <c r="E25" s="164" t="s">
        <v>10</v>
      </c>
      <c r="F25" s="164">
        <v>80</v>
      </c>
      <c r="G25" s="202">
        <v>0</v>
      </c>
      <c r="H25" s="154">
        <f t="shared" si="0"/>
        <v>0</v>
      </c>
      <c r="I25" s="88"/>
      <c r="J25" s="138"/>
      <c r="K25" s="155"/>
    </row>
    <row r="26" spans="2:11" ht="15.75" customHeight="1">
      <c r="B26" s="282"/>
      <c r="C26" s="151"/>
      <c r="D26" s="158" t="s">
        <v>49</v>
      </c>
      <c r="E26" s="164" t="s">
        <v>0</v>
      </c>
      <c r="F26" s="164">
        <v>8</v>
      </c>
      <c r="G26" s="202">
        <v>0</v>
      </c>
      <c r="H26" s="154">
        <f t="shared" si="0"/>
        <v>0</v>
      </c>
      <c r="I26" s="88"/>
      <c r="J26" s="138"/>
      <c r="K26" s="155"/>
    </row>
    <row r="27" spans="2:11" ht="15.75" customHeight="1">
      <c r="B27" s="282"/>
      <c r="C27" s="151"/>
      <c r="D27" s="158" t="s">
        <v>50</v>
      </c>
      <c r="E27" s="164" t="s">
        <v>0</v>
      </c>
      <c r="F27" s="164">
        <v>10</v>
      </c>
      <c r="G27" s="202">
        <v>0</v>
      </c>
      <c r="H27" s="154">
        <f t="shared" si="0"/>
        <v>0</v>
      </c>
      <c r="I27" s="88"/>
      <c r="J27" s="138"/>
      <c r="K27" s="155"/>
    </row>
    <row r="28" spans="2:11" ht="15.75" customHeight="1">
      <c r="B28" s="282"/>
      <c r="C28" s="151"/>
      <c r="D28" s="158" t="s">
        <v>62</v>
      </c>
      <c r="E28" s="164" t="s">
        <v>0</v>
      </c>
      <c r="F28" s="164">
        <v>4</v>
      </c>
      <c r="G28" s="202">
        <v>0</v>
      </c>
      <c r="H28" s="154">
        <f t="shared" si="0"/>
        <v>0</v>
      </c>
      <c r="I28" s="88"/>
      <c r="J28" s="138"/>
      <c r="K28" s="155"/>
    </row>
    <row r="29" spans="2:11" ht="15.75" customHeight="1">
      <c r="B29" s="282"/>
      <c r="C29" s="151"/>
      <c r="D29" s="158" t="s">
        <v>37</v>
      </c>
      <c r="E29" s="164" t="s">
        <v>0</v>
      </c>
      <c r="F29" s="164">
        <v>1</v>
      </c>
      <c r="G29" s="202">
        <v>0</v>
      </c>
      <c r="H29" s="154">
        <f t="shared" si="0"/>
        <v>0</v>
      </c>
      <c r="I29" s="88"/>
      <c r="J29" s="138"/>
      <c r="K29" s="155"/>
    </row>
    <row r="30" spans="2:11" ht="15.75" customHeight="1" thickBot="1">
      <c r="B30" s="282"/>
      <c r="C30" s="151"/>
      <c r="D30" s="158" t="s">
        <v>51</v>
      </c>
      <c r="E30" s="164" t="s">
        <v>32</v>
      </c>
      <c r="F30" s="164">
        <v>1</v>
      </c>
      <c r="G30" s="202">
        <v>0</v>
      </c>
      <c r="H30" s="154">
        <f t="shared" si="0"/>
        <v>0</v>
      </c>
      <c r="I30" s="88"/>
      <c r="J30" s="138"/>
      <c r="K30" s="155"/>
    </row>
    <row r="31" spans="2:11" ht="15.75" customHeight="1">
      <c r="B31" s="282"/>
      <c r="C31" s="165"/>
      <c r="D31" s="149" t="s">
        <v>105</v>
      </c>
      <c r="E31" s="149"/>
      <c r="F31" s="149"/>
      <c r="G31" s="149"/>
      <c r="H31" s="150"/>
      <c r="I31" s="88"/>
      <c r="J31" s="138"/>
      <c r="K31" s="155"/>
    </row>
    <row r="32" spans="2:11" ht="15.75" customHeight="1">
      <c r="B32" s="282"/>
      <c r="C32" s="166"/>
      <c r="D32" s="167" t="s">
        <v>106</v>
      </c>
      <c r="E32" s="168" t="s">
        <v>0</v>
      </c>
      <c r="F32" s="168">
        <v>1</v>
      </c>
      <c r="G32" s="202">
        <v>0</v>
      </c>
      <c r="H32" s="169">
        <f>G32*F32</f>
        <v>0</v>
      </c>
      <c r="I32" s="88"/>
      <c r="J32" s="138"/>
      <c r="K32" s="155"/>
    </row>
    <row r="33" spans="2:11" ht="15.75" customHeight="1">
      <c r="B33" s="282"/>
      <c r="C33" s="166"/>
      <c r="D33" s="163" t="s">
        <v>107</v>
      </c>
      <c r="E33" s="168" t="s">
        <v>0</v>
      </c>
      <c r="F33" s="168">
        <v>4</v>
      </c>
      <c r="G33" s="202">
        <v>0</v>
      </c>
      <c r="H33" s="169">
        <f>G33*F33</f>
        <v>0</v>
      </c>
      <c r="I33" s="88"/>
      <c r="J33" s="138"/>
      <c r="K33" s="155"/>
    </row>
    <row r="34" spans="2:11" ht="15.75" customHeight="1" thickBot="1">
      <c r="B34" s="282"/>
      <c r="C34" s="166"/>
      <c r="D34" s="170" t="s">
        <v>108</v>
      </c>
      <c r="E34" s="171" t="s">
        <v>0</v>
      </c>
      <c r="F34" s="172">
        <v>98</v>
      </c>
      <c r="G34" s="202">
        <v>0</v>
      </c>
      <c r="H34" s="173">
        <f>G34*F34</f>
        <v>0</v>
      </c>
      <c r="I34" s="88"/>
      <c r="J34" s="138"/>
      <c r="K34" s="155"/>
    </row>
    <row r="35" spans="2:11" ht="15.75" customHeight="1">
      <c r="B35" s="282"/>
      <c r="C35" s="151"/>
      <c r="D35" s="149" t="s">
        <v>18</v>
      </c>
      <c r="E35" s="149"/>
      <c r="F35" s="149"/>
      <c r="G35" s="149"/>
      <c r="H35" s="150"/>
      <c r="I35" s="88"/>
      <c r="J35" s="138"/>
      <c r="K35" s="155"/>
    </row>
    <row r="36" spans="2:11" ht="15.75" customHeight="1">
      <c r="B36" s="282"/>
      <c r="C36" s="151"/>
      <c r="D36" s="174" t="s">
        <v>19</v>
      </c>
      <c r="E36" s="175" t="s">
        <v>15</v>
      </c>
      <c r="F36" s="176">
        <v>5</v>
      </c>
      <c r="G36" s="177">
        <f>0.05*SUM(H40:H44)</f>
        <v>0</v>
      </c>
      <c r="H36" s="169">
        <f>G36</f>
        <v>0</v>
      </c>
      <c r="I36" s="88"/>
      <c r="J36" s="138"/>
      <c r="K36" s="155"/>
    </row>
    <row r="37" spans="2:11" ht="15.75" customHeight="1" thickBot="1">
      <c r="B37" s="282"/>
      <c r="C37" s="151"/>
      <c r="D37" s="174" t="s">
        <v>20</v>
      </c>
      <c r="E37" s="175" t="s">
        <v>15</v>
      </c>
      <c r="F37" s="176">
        <v>1</v>
      </c>
      <c r="G37" s="177">
        <f>0.01*(SUM(H40:H44))</f>
        <v>0</v>
      </c>
      <c r="H37" s="173">
        <f>G37</f>
        <v>0</v>
      </c>
      <c r="I37" s="88"/>
      <c r="J37" s="138"/>
      <c r="K37" s="155"/>
    </row>
    <row r="38" spans="2:11" ht="15.75" customHeight="1">
      <c r="B38" s="282"/>
      <c r="C38" s="179"/>
      <c r="D38" s="180" t="s">
        <v>8</v>
      </c>
      <c r="E38" s="180"/>
      <c r="F38" s="180"/>
      <c r="G38" s="180"/>
      <c r="H38" s="181"/>
      <c r="I38" s="88"/>
      <c r="J38" s="138"/>
      <c r="K38" s="155"/>
    </row>
    <row r="39" spans="2:11" ht="15.75" customHeight="1">
      <c r="B39" s="282"/>
      <c r="C39" s="183"/>
      <c r="D39" s="184" t="s">
        <v>9</v>
      </c>
      <c r="E39" s="185"/>
      <c r="F39" s="185"/>
      <c r="G39" s="185"/>
      <c r="H39" s="186"/>
      <c r="I39" s="88"/>
      <c r="J39" s="138"/>
      <c r="K39" s="155"/>
    </row>
    <row r="40" spans="2:11" ht="15.75" customHeight="1">
      <c r="B40" s="282"/>
      <c r="C40" s="183"/>
      <c r="D40" s="158" t="s">
        <v>72</v>
      </c>
      <c r="E40" s="187" t="s">
        <v>0</v>
      </c>
      <c r="F40" s="188">
        <v>1</v>
      </c>
      <c r="G40" s="202">
        <v>0</v>
      </c>
      <c r="H40" s="169">
        <f>G40</f>
        <v>0</v>
      </c>
      <c r="I40" s="88"/>
      <c r="J40" s="138"/>
      <c r="K40" s="155"/>
    </row>
    <row r="41" spans="2:11" ht="15.75" customHeight="1">
      <c r="B41" s="282"/>
      <c r="C41" s="183"/>
      <c r="D41" s="157" t="s">
        <v>52</v>
      </c>
      <c r="E41" s="187" t="s">
        <v>0</v>
      </c>
      <c r="F41" s="188">
        <v>1</v>
      </c>
      <c r="G41" s="202">
        <v>0</v>
      </c>
      <c r="H41" s="169">
        <f>G41</f>
        <v>0</v>
      </c>
      <c r="I41" s="88"/>
      <c r="J41" s="138"/>
      <c r="K41" s="155"/>
    </row>
    <row r="42" spans="2:11" ht="15.75" customHeight="1">
      <c r="B42" s="282"/>
      <c r="C42" s="183"/>
      <c r="D42" s="157" t="s">
        <v>53</v>
      </c>
      <c r="E42" s="187" t="s">
        <v>0</v>
      </c>
      <c r="F42" s="188">
        <v>1</v>
      </c>
      <c r="G42" s="202">
        <v>0</v>
      </c>
      <c r="H42" s="169">
        <f>G42</f>
        <v>0</v>
      </c>
      <c r="I42" s="88"/>
      <c r="J42" s="138"/>
      <c r="K42" s="155"/>
    </row>
    <row r="43" spans="2:11" ht="15.75" customHeight="1">
      <c r="B43" s="282"/>
      <c r="C43" s="166"/>
      <c r="D43" s="184" t="s">
        <v>11</v>
      </c>
      <c r="E43" s="185"/>
      <c r="F43" s="185"/>
      <c r="G43" s="185"/>
      <c r="H43" s="186"/>
      <c r="I43" s="88"/>
      <c r="J43" s="138"/>
      <c r="K43" s="155"/>
    </row>
    <row r="44" spans="2:11" s="87" customFormat="1" ht="16.5" customHeight="1">
      <c r="B44" s="282"/>
      <c r="C44" s="166"/>
      <c r="D44" s="174" t="s">
        <v>12</v>
      </c>
      <c r="E44" s="175" t="s">
        <v>1</v>
      </c>
      <c r="F44" s="176">
        <v>15</v>
      </c>
      <c r="G44" s="202">
        <v>0</v>
      </c>
      <c r="H44" s="169">
        <f>G44*F44</f>
        <v>0</v>
      </c>
      <c r="I44" s="86"/>
      <c r="J44" s="138"/>
      <c r="K44" s="155"/>
    </row>
    <row r="45" spans="2:11" s="87" customFormat="1" ht="16.5" customHeight="1">
      <c r="B45" s="193"/>
      <c r="C45" s="166"/>
      <c r="D45" s="174" t="s">
        <v>21</v>
      </c>
      <c r="E45" s="175" t="s">
        <v>1</v>
      </c>
      <c r="F45" s="176">
        <v>4</v>
      </c>
      <c r="G45" s="202">
        <v>0</v>
      </c>
      <c r="H45" s="169">
        <f>G45*F45</f>
        <v>0</v>
      </c>
      <c r="I45" s="86"/>
      <c r="J45" s="138"/>
      <c r="K45" s="155"/>
    </row>
    <row r="46" spans="2:11" s="87" customFormat="1" ht="16.5" customHeight="1">
      <c r="B46" s="193"/>
      <c r="C46" s="166"/>
      <c r="D46" s="184" t="s">
        <v>13</v>
      </c>
      <c r="E46" s="185"/>
      <c r="F46" s="185"/>
      <c r="G46" s="185"/>
      <c r="H46" s="186"/>
      <c r="I46" s="86"/>
      <c r="J46" s="138"/>
      <c r="K46" s="155"/>
    </row>
    <row r="47" spans="2:11" s="87" customFormat="1" ht="16.5" customHeight="1">
      <c r="B47" s="193"/>
      <c r="C47" s="151"/>
      <c r="D47" s="158" t="s">
        <v>14</v>
      </c>
      <c r="E47" s="164" t="s">
        <v>15</v>
      </c>
      <c r="F47" s="194">
        <v>2</v>
      </c>
      <c r="G47" s="177">
        <f>0.02*(SUM(H7:H30)+H32)</f>
        <v>0</v>
      </c>
      <c r="H47" s="169">
        <f>G47</f>
        <v>0</v>
      </c>
      <c r="I47" s="86"/>
      <c r="J47" s="138"/>
      <c r="K47" s="155"/>
    </row>
    <row r="48" spans="2:10" s="87" customFormat="1" ht="16.5" customHeight="1" thickBot="1">
      <c r="B48" s="195"/>
      <c r="C48" s="196"/>
      <c r="D48" s="197"/>
      <c r="E48" s="198"/>
      <c r="F48" s="198"/>
      <c r="G48" s="197"/>
      <c r="H48" s="199">
        <f>SUM(H7:H47)</f>
        <v>0</v>
      </c>
      <c r="I48" s="86"/>
      <c r="J48" s="200"/>
    </row>
    <row r="49" spans="2:10" s="87" customFormat="1" ht="16.5" customHeight="1">
      <c r="B49" s="133"/>
      <c r="C49" s="134"/>
      <c r="D49" s="135"/>
      <c r="E49" s="136"/>
      <c r="F49" s="136"/>
      <c r="G49" s="135"/>
      <c r="H49" s="135"/>
      <c r="I49" s="86"/>
      <c r="J49" s="200"/>
    </row>
    <row r="50" spans="2:10" s="87" customFormat="1" ht="16.5" customHeight="1">
      <c r="B50" s="133"/>
      <c r="C50" s="134"/>
      <c r="D50" s="135"/>
      <c r="E50" s="136"/>
      <c r="F50" s="136"/>
      <c r="G50" s="135"/>
      <c r="H50" s="135"/>
      <c r="I50" s="86"/>
      <c r="J50" s="200"/>
    </row>
    <row r="51" spans="2:10" s="87" customFormat="1" ht="16.5" customHeight="1">
      <c r="B51" s="133"/>
      <c r="C51" s="134"/>
      <c r="D51" s="135"/>
      <c r="E51" s="136"/>
      <c r="F51" s="136"/>
      <c r="G51" s="135"/>
      <c r="H51" s="135"/>
      <c r="I51" s="86"/>
      <c r="J51" s="200"/>
    </row>
    <row r="52" spans="2:10" s="87" customFormat="1" ht="16.5" customHeight="1">
      <c r="B52" s="133"/>
      <c r="C52" s="134"/>
      <c r="D52" s="135"/>
      <c r="E52" s="136"/>
      <c r="F52" s="136"/>
      <c r="G52" s="135"/>
      <c r="H52" s="135"/>
      <c r="I52" s="86"/>
      <c r="J52" s="200"/>
    </row>
    <row r="53" spans="2:10" s="87" customFormat="1" ht="16.5" customHeight="1">
      <c r="B53" s="133"/>
      <c r="C53" s="134"/>
      <c r="D53" s="135"/>
      <c r="E53" s="136"/>
      <c r="F53" s="136"/>
      <c r="G53" s="135"/>
      <c r="H53" s="135"/>
      <c r="I53" s="86"/>
      <c r="J53" s="200"/>
    </row>
    <row r="54" spans="2:10" s="87" customFormat="1" ht="16.5" customHeight="1">
      <c r="B54" s="133"/>
      <c r="C54" s="134"/>
      <c r="D54" s="135"/>
      <c r="E54" s="136"/>
      <c r="F54" s="136"/>
      <c r="G54" s="135"/>
      <c r="H54" s="135"/>
      <c r="I54" s="86"/>
      <c r="J54" s="200"/>
    </row>
    <row r="55" spans="2:10" s="87" customFormat="1" ht="16.5" customHeight="1">
      <c r="B55" s="133"/>
      <c r="C55" s="134"/>
      <c r="D55" s="135"/>
      <c r="E55" s="136"/>
      <c r="F55" s="136"/>
      <c r="G55" s="135"/>
      <c r="H55" s="135"/>
      <c r="I55" s="86"/>
      <c r="J55" s="200"/>
    </row>
    <row r="56" spans="2:10" s="87" customFormat="1" ht="16.5" customHeight="1">
      <c r="B56" s="133"/>
      <c r="C56" s="134"/>
      <c r="D56" s="135"/>
      <c r="E56" s="136"/>
      <c r="F56" s="136"/>
      <c r="G56" s="135"/>
      <c r="H56" s="135"/>
      <c r="I56" s="86"/>
      <c r="J56" s="200"/>
    </row>
    <row r="57" spans="2:10" s="87" customFormat="1" ht="16.5" customHeight="1">
      <c r="B57" s="133"/>
      <c r="C57" s="134"/>
      <c r="D57" s="135"/>
      <c r="E57" s="136"/>
      <c r="F57" s="136"/>
      <c r="G57" s="135"/>
      <c r="H57" s="135"/>
      <c r="I57" s="86"/>
      <c r="J57" s="200"/>
    </row>
    <row r="58" spans="2:10" s="87" customFormat="1" ht="16.5" customHeight="1">
      <c r="B58" s="133"/>
      <c r="C58" s="134"/>
      <c r="D58" s="135"/>
      <c r="E58" s="136"/>
      <c r="F58" s="136"/>
      <c r="G58" s="135"/>
      <c r="H58" s="135"/>
      <c r="I58" s="86"/>
      <c r="J58" s="200"/>
    </row>
    <row r="59" spans="2:10" s="87" customFormat="1" ht="16.5" customHeight="1">
      <c r="B59" s="133"/>
      <c r="C59" s="134"/>
      <c r="D59" s="135"/>
      <c r="E59" s="136"/>
      <c r="F59" s="136"/>
      <c r="G59" s="135"/>
      <c r="H59" s="135"/>
      <c r="I59" s="86"/>
      <c r="J59" s="200"/>
    </row>
    <row r="60" spans="2:10" s="87" customFormat="1" ht="16.5" customHeight="1">
      <c r="B60" s="133"/>
      <c r="C60" s="134"/>
      <c r="D60" s="135"/>
      <c r="E60" s="136"/>
      <c r="F60" s="136"/>
      <c r="G60" s="135"/>
      <c r="H60" s="135"/>
      <c r="I60" s="86"/>
      <c r="J60" s="200"/>
    </row>
    <row r="61" spans="2:10" s="87" customFormat="1" ht="16.5" customHeight="1">
      <c r="B61" s="133"/>
      <c r="C61" s="134"/>
      <c r="D61" s="135"/>
      <c r="E61" s="136"/>
      <c r="F61" s="136"/>
      <c r="G61" s="135"/>
      <c r="H61" s="135"/>
      <c r="I61" s="86"/>
      <c r="J61" s="200"/>
    </row>
    <row r="62" spans="2:10" s="87" customFormat="1" ht="16.5" customHeight="1">
      <c r="B62" s="133"/>
      <c r="C62" s="134"/>
      <c r="D62" s="135"/>
      <c r="E62" s="136"/>
      <c r="F62" s="136"/>
      <c r="G62" s="135"/>
      <c r="H62" s="135"/>
      <c r="I62" s="86"/>
      <c r="J62" s="200"/>
    </row>
    <row r="63" spans="2:10" s="87" customFormat="1" ht="16.5" customHeight="1">
      <c r="B63" s="133"/>
      <c r="C63" s="134"/>
      <c r="D63" s="135"/>
      <c r="E63" s="136"/>
      <c r="F63" s="136"/>
      <c r="G63" s="135"/>
      <c r="H63" s="135"/>
      <c r="I63" s="86"/>
      <c r="J63" s="200"/>
    </row>
    <row r="64" spans="2:10" s="87" customFormat="1" ht="16.5" customHeight="1">
      <c r="B64" s="133"/>
      <c r="C64" s="134"/>
      <c r="D64" s="135"/>
      <c r="E64" s="136"/>
      <c r="F64" s="136"/>
      <c r="G64" s="135"/>
      <c r="H64" s="135"/>
      <c r="I64" s="86"/>
      <c r="J64" s="200"/>
    </row>
    <row r="65" spans="2:10" s="87" customFormat="1" ht="16.5" customHeight="1">
      <c r="B65" s="133"/>
      <c r="C65" s="134"/>
      <c r="D65" s="135"/>
      <c r="E65" s="136"/>
      <c r="F65" s="136"/>
      <c r="G65" s="135"/>
      <c r="H65" s="135"/>
      <c r="I65" s="86"/>
      <c r="J65" s="200"/>
    </row>
    <row r="66" spans="2:10" s="87" customFormat="1" ht="16.5" customHeight="1">
      <c r="B66" s="133"/>
      <c r="C66" s="134"/>
      <c r="D66" s="135"/>
      <c r="E66" s="136"/>
      <c r="F66" s="136"/>
      <c r="G66" s="135"/>
      <c r="H66" s="135"/>
      <c r="I66" s="86"/>
      <c r="J66" s="200"/>
    </row>
    <row r="67" spans="2:10" s="87" customFormat="1" ht="16.5" customHeight="1">
      <c r="B67" s="133"/>
      <c r="C67" s="134"/>
      <c r="D67" s="135"/>
      <c r="E67" s="136"/>
      <c r="F67" s="136"/>
      <c r="G67" s="135"/>
      <c r="H67" s="135"/>
      <c r="I67" s="86"/>
      <c r="J67" s="200"/>
    </row>
    <row r="68" spans="2:10" s="87" customFormat="1" ht="16.5" customHeight="1">
      <c r="B68" s="133"/>
      <c r="C68" s="134"/>
      <c r="D68" s="135"/>
      <c r="E68" s="136"/>
      <c r="F68" s="136"/>
      <c r="G68" s="135"/>
      <c r="H68" s="135"/>
      <c r="I68" s="86"/>
      <c r="J68" s="200"/>
    </row>
    <row r="69" spans="2:10" s="87" customFormat="1" ht="16.5" customHeight="1">
      <c r="B69" s="133"/>
      <c r="C69" s="134"/>
      <c r="D69" s="135"/>
      <c r="E69" s="136"/>
      <c r="F69" s="136"/>
      <c r="G69" s="135"/>
      <c r="H69" s="135"/>
      <c r="I69" s="86"/>
      <c r="J69" s="200"/>
    </row>
    <row r="70" spans="2:10" s="87" customFormat="1" ht="16.5" customHeight="1">
      <c r="B70" s="133"/>
      <c r="C70" s="134"/>
      <c r="D70" s="135"/>
      <c r="E70" s="136"/>
      <c r="F70" s="136"/>
      <c r="G70" s="135"/>
      <c r="H70" s="135"/>
      <c r="I70" s="86"/>
      <c r="J70" s="200"/>
    </row>
    <row r="71" spans="2:10" s="87" customFormat="1" ht="16.5" customHeight="1">
      <c r="B71" s="133"/>
      <c r="C71" s="134"/>
      <c r="D71" s="135"/>
      <c r="E71" s="136"/>
      <c r="F71" s="136"/>
      <c r="G71" s="135"/>
      <c r="H71" s="135"/>
      <c r="I71" s="86"/>
      <c r="J71" s="200"/>
    </row>
    <row r="72" spans="2:10" s="87" customFormat="1" ht="16.5" customHeight="1">
      <c r="B72" s="133"/>
      <c r="C72" s="134"/>
      <c r="D72" s="135"/>
      <c r="E72" s="136"/>
      <c r="F72" s="136"/>
      <c r="G72" s="135"/>
      <c r="H72" s="135"/>
      <c r="I72" s="86"/>
      <c r="J72" s="200"/>
    </row>
    <row r="73" spans="2:10" s="87" customFormat="1" ht="16.5" customHeight="1">
      <c r="B73" s="133"/>
      <c r="C73" s="134"/>
      <c r="D73" s="135"/>
      <c r="E73" s="136"/>
      <c r="F73" s="136"/>
      <c r="G73" s="135"/>
      <c r="H73" s="135"/>
      <c r="I73" s="86"/>
      <c r="J73" s="200"/>
    </row>
    <row r="74" spans="2:10" s="87" customFormat="1" ht="16.5" customHeight="1">
      <c r="B74" s="133"/>
      <c r="C74" s="134"/>
      <c r="D74" s="135"/>
      <c r="E74" s="136"/>
      <c r="F74" s="136"/>
      <c r="G74" s="135"/>
      <c r="H74" s="135"/>
      <c r="I74" s="86"/>
      <c r="J74" s="200"/>
    </row>
    <row r="75" spans="2:10" s="87" customFormat="1" ht="16.5" customHeight="1">
      <c r="B75" s="133"/>
      <c r="C75" s="134"/>
      <c r="D75" s="135"/>
      <c r="E75" s="136"/>
      <c r="F75" s="136"/>
      <c r="G75" s="135"/>
      <c r="H75" s="135"/>
      <c r="I75" s="86"/>
      <c r="J75" s="200"/>
    </row>
    <row r="76" spans="2:10" s="87" customFormat="1" ht="16.5" customHeight="1">
      <c r="B76" s="133"/>
      <c r="C76" s="134"/>
      <c r="D76" s="135"/>
      <c r="E76" s="136"/>
      <c r="F76" s="136"/>
      <c r="G76" s="135"/>
      <c r="H76" s="135"/>
      <c r="I76" s="86"/>
      <c r="J76" s="200"/>
    </row>
    <row r="77" spans="2:10" s="87" customFormat="1" ht="16.5" customHeight="1">
      <c r="B77" s="133"/>
      <c r="C77" s="134"/>
      <c r="D77" s="135"/>
      <c r="E77" s="136"/>
      <c r="F77" s="136"/>
      <c r="G77" s="135"/>
      <c r="H77" s="135"/>
      <c r="I77" s="86"/>
      <c r="J77" s="200"/>
    </row>
    <row r="78" spans="2:10" s="87" customFormat="1" ht="16.5" customHeight="1">
      <c r="B78" s="133"/>
      <c r="C78" s="134"/>
      <c r="D78" s="135"/>
      <c r="E78" s="136"/>
      <c r="F78" s="136"/>
      <c r="G78" s="135"/>
      <c r="H78" s="135"/>
      <c r="I78" s="86"/>
      <c r="J78" s="200"/>
    </row>
    <row r="79" spans="2:10" s="87" customFormat="1" ht="16.5" customHeight="1">
      <c r="B79" s="133"/>
      <c r="C79" s="134"/>
      <c r="D79" s="135"/>
      <c r="E79" s="136"/>
      <c r="F79" s="136"/>
      <c r="G79" s="135"/>
      <c r="H79" s="135"/>
      <c r="I79" s="86"/>
      <c r="J79" s="200"/>
    </row>
    <row r="80" spans="2:10" s="87" customFormat="1" ht="16.5" customHeight="1">
      <c r="B80" s="133"/>
      <c r="C80" s="134"/>
      <c r="D80" s="135"/>
      <c r="E80" s="136"/>
      <c r="F80" s="136"/>
      <c r="G80" s="135"/>
      <c r="H80" s="135"/>
      <c r="I80" s="86"/>
      <c r="J80" s="200"/>
    </row>
    <row r="81" spans="2:10" s="87" customFormat="1" ht="16.5" customHeight="1">
      <c r="B81" s="133"/>
      <c r="C81" s="134"/>
      <c r="D81" s="135"/>
      <c r="E81" s="136"/>
      <c r="F81" s="136"/>
      <c r="G81" s="135"/>
      <c r="H81" s="135"/>
      <c r="I81" s="86"/>
      <c r="J81" s="200"/>
    </row>
    <row r="82" spans="2:10" s="87" customFormat="1" ht="16.5" customHeight="1">
      <c r="B82" s="133"/>
      <c r="C82" s="134"/>
      <c r="D82" s="135"/>
      <c r="E82" s="136"/>
      <c r="F82" s="136"/>
      <c r="G82" s="135"/>
      <c r="H82" s="135"/>
      <c r="I82" s="86"/>
      <c r="J82" s="200"/>
    </row>
    <row r="83" spans="2:10" s="87" customFormat="1" ht="16.5" customHeight="1">
      <c r="B83" s="133"/>
      <c r="C83" s="134"/>
      <c r="D83" s="135"/>
      <c r="E83" s="136"/>
      <c r="F83" s="136"/>
      <c r="G83" s="135"/>
      <c r="H83" s="135"/>
      <c r="I83" s="86"/>
      <c r="J83" s="200"/>
    </row>
    <row r="84" spans="2:10" s="87" customFormat="1" ht="16.5" customHeight="1">
      <c r="B84" s="133"/>
      <c r="C84" s="134"/>
      <c r="D84" s="135"/>
      <c r="E84" s="136"/>
      <c r="F84" s="136"/>
      <c r="G84" s="135"/>
      <c r="H84" s="135"/>
      <c r="I84" s="86"/>
      <c r="J84" s="200"/>
    </row>
    <row r="85" spans="2:10" s="87" customFormat="1" ht="16.5" customHeight="1">
      <c r="B85" s="133"/>
      <c r="C85" s="134"/>
      <c r="D85" s="135"/>
      <c r="E85" s="136"/>
      <c r="F85" s="136"/>
      <c r="G85" s="135"/>
      <c r="H85" s="135"/>
      <c r="I85" s="86"/>
      <c r="J85" s="200"/>
    </row>
    <row r="86" spans="2:10" s="87" customFormat="1" ht="16.5" customHeight="1">
      <c r="B86" s="133"/>
      <c r="C86" s="134"/>
      <c r="D86" s="135"/>
      <c r="E86" s="136"/>
      <c r="F86" s="136"/>
      <c r="G86" s="135"/>
      <c r="H86" s="135"/>
      <c r="I86" s="86"/>
      <c r="J86" s="200"/>
    </row>
    <row r="87" spans="2:10" s="87" customFormat="1" ht="16.5" customHeight="1">
      <c r="B87" s="133"/>
      <c r="C87" s="134"/>
      <c r="D87" s="135"/>
      <c r="E87" s="136"/>
      <c r="F87" s="136"/>
      <c r="G87" s="135"/>
      <c r="H87" s="135"/>
      <c r="I87" s="86"/>
      <c r="J87" s="200"/>
    </row>
    <row r="88" spans="2:10" s="87" customFormat="1" ht="16.5" customHeight="1">
      <c r="B88" s="133"/>
      <c r="C88" s="134"/>
      <c r="D88" s="135"/>
      <c r="E88" s="136"/>
      <c r="F88" s="136"/>
      <c r="G88" s="135"/>
      <c r="H88" s="135"/>
      <c r="I88" s="86"/>
      <c r="J88" s="200"/>
    </row>
    <row r="89" spans="2:10" s="87" customFormat="1" ht="16.5" customHeight="1">
      <c r="B89" s="133"/>
      <c r="C89" s="134"/>
      <c r="D89" s="135"/>
      <c r="E89" s="136"/>
      <c r="F89" s="136"/>
      <c r="G89" s="135"/>
      <c r="H89" s="135"/>
      <c r="I89" s="86"/>
      <c r="J89" s="200"/>
    </row>
    <row r="90" spans="2:10" s="87" customFormat="1" ht="16.5" customHeight="1">
      <c r="B90" s="133"/>
      <c r="C90" s="134"/>
      <c r="D90" s="135"/>
      <c r="E90" s="136"/>
      <c r="F90" s="136"/>
      <c r="G90" s="135"/>
      <c r="H90" s="135"/>
      <c r="I90" s="86"/>
      <c r="J90" s="200"/>
    </row>
    <row r="91" spans="2:10" s="87" customFormat="1" ht="16.5" customHeight="1">
      <c r="B91" s="133"/>
      <c r="C91" s="134"/>
      <c r="D91" s="135"/>
      <c r="E91" s="136"/>
      <c r="F91" s="136"/>
      <c r="G91" s="135"/>
      <c r="H91" s="135"/>
      <c r="I91" s="86"/>
      <c r="J91" s="200"/>
    </row>
    <row r="92" spans="2:10" s="87" customFormat="1" ht="16.5" customHeight="1">
      <c r="B92" s="133"/>
      <c r="C92" s="134"/>
      <c r="D92" s="135"/>
      <c r="E92" s="136"/>
      <c r="F92" s="136"/>
      <c r="G92" s="135"/>
      <c r="H92" s="135"/>
      <c r="I92" s="86"/>
      <c r="J92" s="200"/>
    </row>
    <row r="93" spans="2:10" s="87" customFormat="1" ht="16.5" customHeight="1">
      <c r="B93" s="133"/>
      <c r="C93" s="134"/>
      <c r="D93" s="135"/>
      <c r="E93" s="136"/>
      <c r="F93" s="136"/>
      <c r="G93" s="135"/>
      <c r="H93" s="135"/>
      <c r="I93" s="86"/>
      <c r="J93" s="200"/>
    </row>
    <row r="94" spans="2:10" s="87" customFormat="1" ht="16.5" customHeight="1">
      <c r="B94" s="133"/>
      <c r="C94" s="134"/>
      <c r="D94" s="135"/>
      <c r="E94" s="136"/>
      <c r="F94" s="136"/>
      <c r="G94" s="135"/>
      <c r="H94" s="135"/>
      <c r="I94" s="86"/>
      <c r="J94" s="200"/>
    </row>
    <row r="95" spans="2:10" s="87" customFormat="1" ht="16.5" customHeight="1">
      <c r="B95" s="133"/>
      <c r="C95" s="134"/>
      <c r="D95" s="135"/>
      <c r="E95" s="136"/>
      <c r="F95" s="136"/>
      <c r="G95" s="135"/>
      <c r="H95" s="135"/>
      <c r="I95" s="86"/>
      <c r="J95" s="200"/>
    </row>
    <row r="96" spans="2:10" s="87" customFormat="1" ht="16.5" customHeight="1">
      <c r="B96" s="133"/>
      <c r="C96" s="134"/>
      <c r="D96" s="135"/>
      <c r="E96" s="136"/>
      <c r="F96" s="136"/>
      <c r="G96" s="135"/>
      <c r="H96" s="135"/>
      <c r="I96" s="86"/>
      <c r="J96" s="200"/>
    </row>
    <row r="97" spans="2:10" s="87" customFormat="1" ht="16.5" customHeight="1">
      <c r="B97" s="133"/>
      <c r="C97" s="134"/>
      <c r="D97" s="135"/>
      <c r="E97" s="136"/>
      <c r="F97" s="136"/>
      <c r="G97" s="135"/>
      <c r="H97" s="135"/>
      <c r="I97" s="86"/>
      <c r="J97" s="200"/>
    </row>
    <row r="98" spans="2:10" s="87" customFormat="1" ht="16.5" customHeight="1">
      <c r="B98" s="133"/>
      <c r="C98" s="134"/>
      <c r="D98" s="135"/>
      <c r="E98" s="136"/>
      <c r="F98" s="136"/>
      <c r="G98" s="135"/>
      <c r="H98" s="135"/>
      <c r="I98" s="86"/>
      <c r="J98" s="200"/>
    </row>
    <row r="99" spans="2:10" s="87" customFormat="1" ht="16.5" customHeight="1">
      <c r="B99" s="133"/>
      <c r="C99" s="134"/>
      <c r="D99" s="135"/>
      <c r="E99" s="136"/>
      <c r="F99" s="136"/>
      <c r="G99" s="135"/>
      <c r="H99" s="135"/>
      <c r="I99" s="86"/>
      <c r="J99" s="200"/>
    </row>
    <row r="100" spans="2:10" s="87" customFormat="1" ht="16.5" customHeight="1">
      <c r="B100" s="133"/>
      <c r="C100" s="134"/>
      <c r="D100" s="135"/>
      <c r="E100" s="136"/>
      <c r="F100" s="136"/>
      <c r="G100" s="135"/>
      <c r="H100" s="135"/>
      <c r="I100" s="86"/>
      <c r="J100" s="200"/>
    </row>
    <row r="101" spans="2:10" s="87" customFormat="1" ht="16.5" customHeight="1">
      <c r="B101" s="133"/>
      <c r="C101" s="134"/>
      <c r="D101" s="135"/>
      <c r="E101" s="136"/>
      <c r="F101" s="136"/>
      <c r="G101" s="135"/>
      <c r="H101" s="135"/>
      <c r="I101" s="86"/>
      <c r="J101" s="200"/>
    </row>
    <row r="102" spans="2:10" s="87" customFormat="1" ht="16.5" customHeight="1">
      <c r="B102" s="133"/>
      <c r="C102" s="134"/>
      <c r="D102" s="135"/>
      <c r="E102" s="136"/>
      <c r="F102" s="136"/>
      <c r="G102" s="135"/>
      <c r="H102" s="135"/>
      <c r="I102" s="86"/>
      <c r="J102" s="200"/>
    </row>
    <row r="103" spans="2:10" s="87" customFormat="1" ht="16.5" customHeight="1">
      <c r="B103" s="133"/>
      <c r="C103" s="134"/>
      <c r="D103" s="135"/>
      <c r="E103" s="136"/>
      <c r="F103" s="136"/>
      <c r="G103" s="135"/>
      <c r="H103" s="135"/>
      <c r="I103" s="86"/>
      <c r="J103" s="200"/>
    </row>
    <row r="104" spans="2:10" s="87" customFormat="1" ht="16.5" customHeight="1">
      <c r="B104" s="133"/>
      <c r="C104" s="134"/>
      <c r="D104" s="135"/>
      <c r="E104" s="136"/>
      <c r="F104" s="136"/>
      <c r="G104" s="135"/>
      <c r="H104" s="135"/>
      <c r="I104" s="86"/>
      <c r="J104" s="200"/>
    </row>
    <row r="105" spans="2:10" s="87" customFormat="1" ht="16.5" customHeight="1">
      <c r="B105" s="133"/>
      <c r="C105" s="134"/>
      <c r="D105" s="135"/>
      <c r="E105" s="136"/>
      <c r="F105" s="136"/>
      <c r="G105" s="135"/>
      <c r="H105" s="135"/>
      <c r="I105" s="86"/>
      <c r="J105" s="200"/>
    </row>
    <row r="106" spans="2:10" s="87" customFormat="1" ht="16.5" customHeight="1">
      <c r="B106" s="133"/>
      <c r="C106" s="134"/>
      <c r="D106" s="135"/>
      <c r="E106" s="136"/>
      <c r="F106" s="136"/>
      <c r="G106" s="135"/>
      <c r="H106" s="135"/>
      <c r="I106" s="86"/>
      <c r="J106" s="200"/>
    </row>
    <row r="107" spans="2:10" s="87" customFormat="1" ht="16.5" customHeight="1">
      <c r="B107" s="133"/>
      <c r="C107" s="134"/>
      <c r="D107" s="135"/>
      <c r="E107" s="136"/>
      <c r="F107" s="136"/>
      <c r="G107" s="135"/>
      <c r="H107" s="135"/>
      <c r="I107" s="86"/>
      <c r="J107" s="200"/>
    </row>
    <row r="108" spans="2:10" s="87" customFormat="1" ht="16.5" customHeight="1">
      <c r="B108" s="133"/>
      <c r="C108" s="134"/>
      <c r="D108" s="135"/>
      <c r="E108" s="136"/>
      <c r="F108" s="136"/>
      <c r="G108" s="135"/>
      <c r="H108" s="135"/>
      <c r="I108" s="86"/>
      <c r="J108" s="200"/>
    </row>
    <row r="109" spans="2:10" s="87" customFormat="1" ht="16.5" customHeight="1">
      <c r="B109" s="133"/>
      <c r="C109" s="134"/>
      <c r="D109" s="135"/>
      <c r="E109" s="136"/>
      <c r="F109" s="136"/>
      <c r="G109" s="135"/>
      <c r="H109" s="135"/>
      <c r="I109" s="86"/>
      <c r="J109" s="200"/>
    </row>
    <row r="110" spans="2:10" s="87" customFormat="1" ht="16.5" customHeight="1">
      <c r="B110" s="133"/>
      <c r="C110" s="134"/>
      <c r="D110" s="135"/>
      <c r="E110" s="136"/>
      <c r="F110" s="136"/>
      <c r="G110" s="135"/>
      <c r="H110" s="135"/>
      <c r="I110" s="86"/>
      <c r="J110" s="200"/>
    </row>
    <row r="111" spans="2:10" s="87" customFormat="1" ht="16.5" customHeight="1">
      <c r="B111" s="133"/>
      <c r="C111" s="134"/>
      <c r="D111" s="135"/>
      <c r="E111" s="136"/>
      <c r="F111" s="136"/>
      <c r="G111" s="135"/>
      <c r="H111" s="135"/>
      <c r="I111" s="86"/>
      <c r="J111" s="200"/>
    </row>
    <row r="112" spans="2:10" s="87" customFormat="1" ht="16.5" customHeight="1">
      <c r="B112" s="133"/>
      <c r="C112" s="134"/>
      <c r="D112" s="135"/>
      <c r="E112" s="136"/>
      <c r="F112" s="136"/>
      <c r="G112" s="135"/>
      <c r="H112" s="135"/>
      <c r="I112" s="86"/>
      <c r="J112" s="200"/>
    </row>
    <row r="113" spans="2:10" s="87" customFormat="1" ht="16.5" customHeight="1">
      <c r="B113" s="133"/>
      <c r="C113" s="134"/>
      <c r="D113" s="135"/>
      <c r="E113" s="136"/>
      <c r="F113" s="136"/>
      <c r="G113" s="135"/>
      <c r="H113" s="135"/>
      <c r="I113" s="86"/>
      <c r="J113" s="200"/>
    </row>
    <row r="114" spans="2:10" s="87" customFormat="1" ht="16.5" customHeight="1">
      <c r="B114" s="133"/>
      <c r="C114" s="134"/>
      <c r="D114" s="135"/>
      <c r="E114" s="136"/>
      <c r="F114" s="136"/>
      <c r="G114" s="135"/>
      <c r="H114" s="135"/>
      <c r="I114" s="86"/>
      <c r="J114" s="200"/>
    </row>
    <row r="115" spans="2:10" s="87" customFormat="1" ht="16.5" customHeight="1">
      <c r="B115" s="133"/>
      <c r="C115" s="134"/>
      <c r="D115" s="135"/>
      <c r="E115" s="136"/>
      <c r="F115" s="136"/>
      <c r="G115" s="135"/>
      <c r="H115" s="135"/>
      <c r="I115" s="86"/>
      <c r="J115" s="200"/>
    </row>
    <row r="116" spans="2:10" s="87" customFormat="1" ht="16.5" customHeight="1">
      <c r="B116" s="133"/>
      <c r="C116" s="134"/>
      <c r="D116" s="135"/>
      <c r="E116" s="136"/>
      <c r="F116" s="136"/>
      <c r="G116" s="135"/>
      <c r="H116" s="135"/>
      <c r="I116" s="86"/>
      <c r="J116" s="200"/>
    </row>
    <row r="117" spans="2:10" s="87" customFormat="1" ht="16.5" customHeight="1">
      <c r="B117" s="133"/>
      <c r="C117" s="134"/>
      <c r="D117" s="135"/>
      <c r="E117" s="136"/>
      <c r="F117" s="136"/>
      <c r="G117" s="135"/>
      <c r="H117" s="135"/>
      <c r="I117" s="86"/>
      <c r="J117" s="200"/>
    </row>
    <row r="118" spans="2:10" s="87" customFormat="1" ht="16.5" customHeight="1">
      <c r="B118" s="133"/>
      <c r="C118" s="134"/>
      <c r="D118" s="135"/>
      <c r="E118" s="136"/>
      <c r="F118" s="136"/>
      <c r="G118" s="135"/>
      <c r="H118" s="135"/>
      <c r="I118" s="86"/>
      <c r="J118" s="200"/>
    </row>
    <row r="119" spans="2:10" s="87" customFormat="1" ht="16.5" customHeight="1">
      <c r="B119" s="133"/>
      <c r="C119" s="134"/>
      <c r="D119" s="135"/>
      <c r="E119" s="136"/>
      <c r="F119" s="136"/>
      <c r="G119" s="135"/>
      <c r="H119" s="135"/>
      <c r="I119" s="86"/>
      <c r="J119" s="200"/>
    </row>
    <row r="120" spans="2:10" s="87" customFormat="1" ht="16.5" customHeight="1">
      <c r="B120" s="133"/>
      <c r="C120" s="134"/>
      <c r="D120" s="135"/>
      <c r="E120" s="136"/>
      <c r="F120" s="136"/>
      <c r="G120" s="135"/>
      <c r="H120" s="135"/>
      <c r="I120" s="86"/>
      <c r="J120" s="200"/>
    </row>
    <row r="121" spans="2:10" s="87" customFormat="1" ht="16.5" customHeight="1">
      <c r="B121" s="133"/>
      <c r="C121" s="134"/>
      <c r="D121" s="135"/>
      <c r="E121" s="136"/>
      <c r="F121" s="136"/>
      <c r="G121" s="135"/>
      <c r="H121" s="135"/>
      <c r="I121" s="86"/>
      <c r="J121" s="200"/>
    </row>
    <row r="122" spans="2:10" s="87" customFormat="1" ht="16.5" customHeight="1">
      <c r="B122" s="133"/>
      <c r="C122" s="134"/>
      <c r="D122" s="135"/>
      <c r="E122" s="136"/>
      <c r="F122" s="136"/>
      <c r="G122" s="135"/>
      <c r="H122" s="135"/>
      <c r="I122" s="86"/>
      <c r="J122" s="200"/>
    </row>
    <row r="123" spans="2:10" s="87" customFormat="1" ht="16.5" customHeight="1">
      <c r="B123" s="133"/>
      <c r="C123" s="134"/>
      <c r="D123" s="135"/>
      <c r="E123" s="136"/>
      <c r="F123" s="136"/>
      <c r="G123" s="135"/>
      <c r="H123" s="135"/>
      <c r="I123" s="86"/>
      <c r="J123" s="200"/>
    </row>
    <row r="124" spans="2:10" s="87" customFormat="1" ht="16.5" customHeight="1">
      <c r="B124" s="133"/>
      <c r="C124" s="134"/>
      <c r="D124" s="135"/>
      <c r="E124" s="136"/>
      <c r="F124" s="136"/>
      <c r="G124" s="135"/>
      <c r="H124" s="135"/>
      <c r="I124" s="86"/>
      <c r="J124" s="200"/>
    </row>
    <row r="125" spans="2:10" s="87" customFormat="1" ht="16.5" customHeight="1">
      <c r="B125" s="133"/>
      <c r="C125" s="134"/>
      <c r="D125" s="135"/>
      <c r="E125" s="136"/>
      <c r="F125" s="136"/>
      <c r="G125" s="135"/>
      <c r="H125" s="135"/>
      <c r="I125" s="86"/>
      <c r="J125" s="200"/>
    </row>
    <row r="126" spans="2:10" s="87" customFormat="1" ht="16.5" customHeight="1">
      <c r="B126" s="133"/>
      <c r="C126" s="134"/>
      <c r="D126" s="135"/>
      <c r="E126" s="136"/>
      <c r="F126" s="136"/>
      <c r="G126" s="135"/>
      <c r="H126" s="135"/>
      <c r="I126" s="86"/>
      <c r="J126" s="200"/>
    </row>
    <row r="127" spans="2:10" s="87" customFormat="1" ht="16.5" customHeight="1">
      <c r="B127" s="133"/>
      <c r="C127" s="134"/>
      <c r="D127" s="135"/>
      <c r="E127" s="136"/>
      <c r="F127" s="136"/>
      <c r="G127" s="135"/>
      <c r="H127" s="135"/>
      <c r="I127" s="86"/>
      <c r="J127" s="200"/>
    </row>
    <row r="128" spans="2:10" s="87" customFormat="1" ht="16.5" customHeight="1">
      <c r="B128" s="133"/>
      <c r="C128" s="134"/>
      <c r="D128" s="135"/>
      <c r="E128" s="136"/>
      <c r="F128" s="136"/>
      <c r="G128" s="135"/>
      <c r="H128" s="135"/>
      <c r="I128" s="86"/>
      <c r="J128" s="200"/>
    </row>
    <row r="129" spans="2:10" s="87" customFormat="1" ht="16.5" customHeight="1">
      <c r="B129" s="133"/>
      <c r="C129" s="134"/>
      <c r="D129" s="135"/>
      <c r="E129" s="136"/>
      <c r="F129" s="136"/>
      <c r="G129" s="135"/>
      <c r="H129" s="135"/>
      <c r="I129" s="86"/>
      <c r="J129" s="200"/>
    </row>
    <row r="130" spans="2:10" s="87" customFormat="1" ht="16.5" customHeight="1">
      <c r="B130" s="133"/>
      <c r="C130" s="134"/>
      <c r="D130" s="135"/>
      <c r="E130" s="136"/>
      <c r="F130" s="136"/>
      <c r="G130" s="135"/>
      <c r="H130" s="135"/>
      <c r="I130" s="86"/>
      <c r="J130" s="200"/>
    </row>
    <row r="131" spans="2:10" s="87" customFormat="1" ht="16.5" customHeight="1">
      <c r="B131" s="133"/>
      <c r="C131" s="134"/>
      <c r="D131" s="135"/>
      <c r="E131" s="136"/>
      <c r="F131" s="136"/>
      <c r="G131" s="135"/>
      <c r="H131" s="135"/>
      <c r="I131" s="86"/>
      <c r="J131" s="200"/>
    </row>
    <row r="132" spans="2:10" s="87" customFormat="1" ht="16.5" customHeight="1">
      <c r="B132" s="133"/>
      <c r="C132" s="134"/>
      <c r="D132" s="135"/>
      <c r="E132" s="136"/>
      <c r="F132" s="136"/>
      <c r="G132" s="135"/>
      <c r="H132" s="135"/>
      <c r="I132" s="86"/>
      <c r="J132" s="200"/>
    </row>
    <row r="133" spans="2:10" s="87" customFormat="1" ht="16.5" customHeight="1">
      <c r="B133" s="133"/>
      <c r="C133" s="134"/>
      <c r="D133" s="135"/>
      <c r="E133" s="136"/>
      <c r="F133" s="136"/>
      <c r="G133" s="135"/>
      <c r="H133" s="135"/>
      <c r="I133" s="86"/>
      <c r="J133" s="200"/>
    </row>
    <row r="134" spans="2:10" s="87" customFormat="1" ht="16.5" customHeight="1">
      <c r="B134" s="133"/>
      <c r="C134" s="134"/>
      <c r="D134" s="135"/>
      <c r="E134" s="136"/>
      <c r="F134" s="136"/>
      <c r="G134" s="135"/>
      <c r="H134" s="135"/>
      <c r="I134" s="86"/>
      <c r="J134" s="200"/>
    </row>
    <row r="135" spans="2:10" s="87" customFormat="1" ht="16.5" customHeight="1">
      <c r="B135" s="133"/>
      <c r="C135" s="134"/>
      <c r="D135" s="135"/>
      <c r="E135" s="136"/>
      <c r="F135" s="136"/>
      <c r="G135" s="135"/>
      <c r="H135" s="135"/>
      <c r="I135" s="86"/>
      <c r="J135" s="200"/>
    </row>
    <row r="136" spans="2:10" s="87" customFormat="1" ht="16.5" customHeight="1">
      <c r="B136" s="133"/>
      <c r="C136" s="77"/>
      <c r="D136" s="77"/>
      <c r="E136" s="77"/>
      <c r="F136" s="77"/>
      <c r="G136" s="77"/>
      <c r="H136" s="77"/>
      <c r="I136" s="86"/>
      <c r="J136" s="200"/>
    </row>
    <row r="137" spans="2:10" s="87" customFormat="1" ht="16.5" customHeight="1">
      <c r="B137" s="133"/>
      <c r="C137" s="77"/>
      <c r="D137" s="77"/>
      <c r="E137" s="77"/>
      <c r="F137" s="77"/>
      <c r="G137" s="77"/>
      <c r="H137" s="77"/>
      <c r="I137" s="86"/>
      <c r="J137" s="200"/>
    </row>
    <row r="138" spans="2:10" s="87" customFormat="1" ht="16.5" customHeight="1">
      <c r="B138" s="133"/>
      <c r="C138" s="77"/>
      <c r="D138" s="77"/>
      <c r="E138" s="77"/>
      <c r="F138" s="77"/>
      <c r="G138" s="77"/>
      <c r="H138" s="77"/>
      <c r="I138" s="86"/>
      <c r="J138" s="200"/>
    </row>
    <row r="139" spans="2:10" s="87" customFormat="1" ht="16.5" customHeight="1">
      <c r="B139" s="133"/>
      <c r="C139" s="77"/>
      <c r="D139" s="77"/>
      <c r="E139" s="77"/>
      <c r="F139" s="77"/>
      <c r="G139" s="77"/>
      <c r="H139" s="77"/>
      <c r="I139" s="86"/>
      <c r="J139" s="200"/>
    </row>
    <row r="140" spans="2:10" s="87" customFormat="1" ht="16.5" customHeight="1">
      <c r="B140" s="133"/>
      <c r="C140" s="77"/>
      <c r="D140" s="77"/>
      <c r="E140" s="77"/>
      <c r="F140" s="77"/>
      <c r="G140" s="77"/>
      <c r="H140" s="77"/>
      <c r="I140" s="86"/>
      <c r="J140" s="200"/>
    </row>
    <row r="141" spans="2:10" s="87" customFormat="1" ht="16.5" customHeight="1">
      <c r="B141" s="133"/>
      <c r="C141" s="77"/>
      <c r="D141" s="77"/>
      <c r="E141" s="77"/>
      <c r="F141" s="77"/>
      <c r="G141" s="77"/>
      <c r="H141" s="77"/>
      <c r="I141" s="86"/>
      <c r="J141" s="200"/>
    </row>
    <row r="142" spans="2:10" s="87" customFormat="1" ht="16.5" customHeight="1">
      <c r="B142" s="133"/>
      <c r="C142" s="77"/>
      <c r="D142" s="77"/>
      <c r="E142" s="77"/>
      <c r="F142" s="77"/>
      <c r="G142" s="77"/>
      <c r="H142" s="77"/>
      <c r="I142" s="86"/>
      <c r="J142" s="200"/>
    </row>
    <row r="143" spans="2:10" s="87" customFormat="1" ht="16.5" customHeight="1">
      <c r="B143" s="133"/>
      <c r="C143" s="77"/>
      <c r="D143" s="77"/>
      <c r="E143" s="77"/>
      <c r="F143" s="77"/>
      <c r="G143" s="77"/>
      <c r="H143" s="77"/>
      <c r="I143" s="86"/>
      <c r="J143" s="200"/>
    </row>
    <row r="144" spans="2:10" s="87" customFormat="1" ht="16.5" customHeight="1">
      <c r="B144" s="133"/>
      <c r="C144" s="77"/>
      <c r="D144" s="77"/>
      <c r="E144" s="77"/>
      <c r="F144" s="77"/>
      <c r="G144" s="77"/>
      <c r="H144" s="77"/>
      <c r="I144" s="86"/>
      <c r="J144" s="200"/>
    </row>
    <row r="145" spans="2:10" s="87" customFormat="1" ht="16.5" customHeight="1">
      <c r="B145" s="133"/>
      <c r="C145" s="77"/>
      <c r="D145" s="77"/>
      <c r="E145" s="77"/>
      <c r="F145" s="77"/>
      <c r="G145" s="77"/>
      <c r="H145" s="77"/>
      <c r="I145" s="86"/>
      <c r="J145" s="200"/>
    </row>
    <row r="146" spans="2:10" s="87" customFormat="1" ht="16.5" customHeight="1">
      <c r="B146" s="133"/>
      <c r="C146" s="77"/>
      <c r="D146" s="77"/>
      <c r="E146" s="77"/>
      <c r="F146" s="77"/>
      <c r="G146" s="77"/>
      <c r="H146" s="77"/>
      <c r="I146" s="86"/>
      <c r="J146" s="200"/>
    </row>
    <row r="147" spans="2:10" s="87" customFormat="1" ht="16.5" customHeight="1">
      <c r="B147" s="133"/>
      <c r="C147" s="77"/>
      <c r="D147" s="77"/>
      <c r="E147" s="77"/>
      <c r="F147" s="77"/>
      <c r="G147" s="77"/>
      <c r="H147" s="77"/>
      <c r="I147" s="86"/>
      <c r="J147" s="200"/>
    </row>
    <row r="148" spans="2:10" s="87" customFormat="1" ht="16.5" customHeight="1">
      <c r="B148" s="133"/>
      <c r="C148" s="77"/>
      <c r="D148" s="77"/>
      <c r="E148" s="77"/>
      <c r="F148" s="77"/>
      <c r="G148" s="77"/>
      <c r="H148" s="77"/>
      <c r="I148" s="86"/>
      <c r="J148" s="200"/>
    </row>
    <row r="149" spans="2:10" s="87" customFormat="1" ht="16.5" customHeight="1">
      <c r="B149" s="133"/>
      <c r="C149" s="77"/>
      <c r="D149" s="77"/>
      <c r="E149" s="77"/>
      <c r="F149" s="77"/>
      <c r="G149" s="77"/>
      <c r="H149" s="77"/>
      <c r="I149" s="86"/>
      <c r="J149" s="200"/>
    </row>
    <row r="150" spans="2:10" s="87" customFormat="1" ht="16.5" customHeight="1">
      <c r="B150" s="133"/>
      <c r="C150" s="77"/>
      <c r="D150" s="77"/>
      <c r="E150" s="77"/>
      <c r="F150" s="77"/>
      <c r="G150" s="77"/>
      <c r="H150" s="77"/>
      <c r="I150" s="86"/>
      <c r="J150" s="200"/>
    </row>
    <row r="151" spans="2:10" s="87" customFormat="1" ht="16.5" customHeight="1">
      <c r="B151" s="133"/>
      <c r="C151" s="77"/>
      <c r="D151" s="77"/>
      <c r="E151" s="77"/>
      <c r="F151" s="77"/>
      <c r="G151" s="77"/>
      <c r="H151" s="77"/>
      <c r="I151" s="86"/>
      <c r="J151" s="200"/>
    </row>
    <row r="152" spans="2:10" s="87" customFormat="1" ht="16.5" customHeight="1">
      <c r="B152" s="133"/>
      <c r="C152" s="77"/>
      <c r="D152" s="77"/>
      <c r="E152" s="77"/>
      <c r="F152" s="77"/>
      <c r="G152" s="77"/>
      <c r="H152" s="77"/>
      <c r="I152" s="86"/>
      <c r="J152" s="200"/>
    </row>
    <row r="153" spans="2:10" s="87" customFormat="1" ht="16.5" customHeight="1">
      <c r="B153" s="133"/>
      <c r="C153" s="77"/>
      <c r="D153" s="77"/>
      <c r="E153" s="77"/>
      <c r="F153" s="77"/>
      <c r="G153" s="77"/>
      <c r="H153" s="77"/>
      <c r="I153" s="86"/>
      <c r="J153" s="200"/>
    </row>
    <row r="154" spans="2:10" s="87" customFormat="1" ht="16.5" customHeight="1">
      <c r="B154" s="133"/>
      <c r="C154" s="77"/>
      <c r="D154" s="77"/>
      <c r="E154" s="77"/>
      <c r="F154" s="77"/>
      <c r="G154" s="77"/>
      <c r="H154" s="77"/>
      <c r="I154" s="86"/>
      <c r="J154" s="200"/>
    </row>
    <row r="155" spans="2:10" s="87" customFormat="1" ht="16.5" customHeight="1">
      <c r="B155" s="133"/>
      <c r="C155" s="77"/>
      <c r="D155" s="77"/>
      <c r="E155" s="77"/>
      <c r="F155" s="77"/>
      <c r="G155" s="77"/>
      <c r="H155" s="77"/>
      <c r="I155" s="86"/>
      <c r="J155" s="200"/>
    </row>
    <row r="156" spans="2:10" s="87" customFormat="1" ht="16.5" customHeight="1">
      <c r="B156" s="133"/>
      <c r="C156" s="77"/>
      <c r="D156" s="77"/>
      <c r="E156" s="77"/>
      <c r="F156" s="77"/>
      <c r="G156" s="77"/>
      <c r="H156" s="77"/>
      <c r="I156" s="86"/>
      <c r="J156" s="200"/>
    </row>
    <row r="157" spans="2:10" s="87" customFormat="1" ht="16.5" customHeight="1">
      <c r="B157" s="133"/>
      <c r="C157" s="77"/>
      <c r="D157" s="77"/>
      <c r="E157" s="77"/>
      <c r="F157" s="77"/>
      <c r="G157" s="77"/>
      <c r="H157" s="77"/>
      <c r="I157" s="86"/>
      <c r="J157" s="200"/>
    </row>
    <row r="158" spans="2:10" s="87" customFormat="1" ht="16.5" customHeight="1">
      <c r="B158" s="133"/>
      <c r="C158" s="77"/>
      <c r="D158" s="77"/>
      <c r="E158" s="77"/>
      <c r="F158" s="77"/>
      <c r="G158" s="77"/>
      <c r="H158" s="77"/>
      <c r="I158" s="86"/>
      <c r="J158" s="200"/>
    </row>
    <row r="159" spans="2:10" s="87" customFormat="1" ht="16.5" customHeight="1">
      <c r="B159" s="133"/>
      <c r="C159" s="77"/>
      <c r="D159" s="77"/>
      <c r="E159" s="77"/>
      <c r="F159" s="77"/>
      <c r="G159" s="77"/>
      <c r="H159" s="77"/>
      <c r="I159" s="86"/>
      <c r="J159" s="200"/>
    </row>
    <row r="160" spans="2:10" s="87" customFormat="1" ht="16.5" customHeight="1">
      <c r="B160" s="133"/>
      <c r="C160" s="77"/>
      <c r="D160" s="77"/>
      <c r="E160" s="77"/>
      <c r="F160" s="77"/>
      <c r="G160" s="77"/>
      <c r="H160" s="77"/>
      <c r="I160" s="86"/>
      <c r="J160" s="200"/>
    </row>
    <row r="161" spans="2:10" s="87" customFormat="1" ht="16.5" customHeight="1">
      <c r="B161" s="133"/>
      <c r="C161" s="77"/>
      <c r="D161" s="77"/>
      <c r="E161" s="77"/>
      <c r="F161" s="77"/>
      <c r="G161" s="77"/>
      <c r="H161" s="77"/>
      <c r="I161" s="86"/>
      <c r="J161" s="200"/>
    </row>
    <row r="162" spans="2:10" s="87" customFormat="1" ht="16.5" customHeight="1">
      <c r="B162" s="133"/>
      <c r="C162" s="77"/>
      <c r="D162" s="77"/>
      <c r="E162" s="77"/>
      <c r="F162" s="77"/>
      <c r="G162" s="77"/>
      <c r="H162" s="77"/>
      <c r="I162" s="86"/>
      <c r="J162" s="200"/>
    </row>
    <row r="163" spans="2:10" s="87" customFormat="1" ht="16.5" customHeight="1">
      <c r="B163" s="133"/>
      <c r="C163" s="77"/>
      <c r="D163" s="77"/>
      <c r="E163" s="77"/>
      <c r="F163" s="77"/>
      <c r="G163" s="77"/>
      <c r="H163" s="77"/>
      <c r="I163" s="86"/>
      <c r="J163" s="200"/>
    </row>
    <row r="164" spans="2:10" s="87" customFormat="1" ht="16.5" customHeight="1">
      <c r="B164" s="133"/>
      <c r="C164" s="77"/>
      <c r="D164" s="77"/>
      <c r="E164" s="77"/>
      <c r="F164" s="77"/>
      <c r="G164" s="77"/>
      <c r="H164" s="77"/>
      <c r="I164" s="86"/>
      <c r="J164" s="200"/>
    </row>
    <row r="165" spans="2:10" s="87" customFormat="1" ht="16.5" customHeight="1">
      <c r="B165" s="133"/>
      <c r="C165" s="77"/>
      <c r="D165" s="77"/>
      <c r="E165" s="77"/>
      <c r="F165" s="77"/>
      <c r="G165" s="77"/>
      <c r="H165" s="77"/>
      <c r="I165" s="86"/>
      <c r="J165" s="200"/>
    </row>
    <row r="166" spans="2:10" s="87" customFormat="1" ht="16.5" customHeight="1">
      <c r="B166" s="133"/>
      <c r="C166" s="77"/>
      <c r="D166" s="77"/>
      <c r="E166" s="77"/>
      <c r="F166" s="77"/>
      <c r="G166" s="77"/>
      <c r="H166" s="77"/>
      <c r="I166" s="86"/>
      <c r="J166" s="200"/>
    </row>
    <row r="167" spans="2:10" s="87" customFormat="1" ht="16.5" customHeight="1">
      <c r="B167" s="133"/>
      <c r="C167" s="77"/>
      <c r="D167" s="77"/>
      <c r="E167" s="77"/>
      <c r="F167" s="77"/>
      <c r="G167" s="77"/>
      <c r="H167" s="77"/>
      <c r="I167" s="86"/>
      <c r="J167" s="200"/>
    </row>
    <row r="168" spans="2:10" s="87" customFormat="1" ht="16.5" customHeight="1">
      <c r="B168" s="133"/>
      <c r="C168" s="77"/>
      <c r="D168" s="77"/>
      <c r="E168" s="77"/>
      <c r="F168" s="77"/>
      <c r="G168" s="77"/>
      <c r="H168" s="77"/>
      <c r="I168" s="86"/>
      <c r="J168" s="200"/>
    </row>
    <row r="169" spans="2:10" s="87" customFormat="1" ht="16.5" customHeight="1">
      <c r="B169" s="133"/>
      <c r="C169" s="77"/>
      <c r="D169" s="77"/>
      <c r="E169" s="77"/>
      <c r="F169" s="77"/>
      <c r="G169" s="77"/>
      <c r="H169" s="77"/>
      <c r="I169" s="86"/>
      <c r="J169" s="200"/>
    </row>
    <row r="170" spans="2:10" s="87" customFormat="1" ht="16.5" customHeight="1">
      <c r="B170" s="133"/>
      <c r="C170" s="77"/>
      <c r="D170" s="77"/>
      <c r="E170" s="77"/>
      <c r="F170" s="77"/>
      <c r="G170" s="77"/>
      <c r="H170" s="77"/>
      <c r="I170" s="86"/>
      <c r="J170" s="200"/>
    </row>
    <row r="171" spans="2:10" s="87" customFormat="1" ht="16.5" customHeight="1">
      <c r="B171" s="133"/>
      <c r="C171" s="77"/>
      <c r="D171" s="77"/>
      <c r="E171" s="77"/>
      <c r="F171" s="77"/>
      <c r="G171" s="77"/>
      <c r="H171" s="77"/>
      <c r="I171" s="86"/>
      <c r="J171" s="200"/>
    </row>
    <row r="172" spans="2:10" s="87" customFormat="1" ht="16.5" customHeight="1">
      <c r="B172" s="133"/>
      <c r="C172" s="77"/>
      <c r="D172" s="77"/>
      <c r="E172" s="77"/>
      <c r="F172" s="77"/>
      <c r="G172" s="77"/>
      <c r="H172" s="77"/>
      <c r="I172" s="86"/>
      <c r="J172" s="200"/>
    </row>
    <row r="173" spans="2:10" s="87" customFormat="1" ht="16.5" customHeight="1">
      <c r="B173" s="133"/>
      <c r="C173" s="77"/>
      <c r="D173" s="77"/>
      <c r="E173" s="77"/>
      <c r="F173" s="77"/>
      <c r="G173" s="77"/>
      <c r="H173" s="77"/>
      <c r="I173" s="86"/>
      <c r="J173" s="200"/>
    </row>
    <row r="174" spans="2:10" s="87" customFormat="1" ht="16.5" customHeight="1">
      <c r="B174" s="133"/>
      <c r="C174" s="77"/>
      <c r="D174" s="77"/>
      <c r="E174" s="77"/>
      <c r="F174" s="77"/>
      <c r="G174" s="77"/>
      <c r="H174" s="77"/>
      <c r="I174" s="86"/>
      <c r="J174" s="200"/>
    </row>
    <row r="175" spans="2:10" s="87" customFormat="1" ht="16.5" customHeight="1">
      <c r="B175" s="133"/>
      <c r="C175" s="77"/>
      <c r="D175" s="77"/>
      <c r="E175" s="77"/>
      <c r="F175" s="77"/>
      <c r="G175" s="77"/>
      <c r="H175" s="77"/>
      <c r="I175" s="86"/>
      <c r="J175" s="200"/>
    </row>
    <row r="176" spans="2:10" s="87" customFormat="1" ht="16.5" customHeight="1">
      <c r="B176" s="133"/>
      <c r="C176" s="77"/>
      <c r="D176" s="77"/>
      <c r="E176" s="77"/>
      <c r="F176" s="77"/>
      <c r="G176" s="77"/>
      <c r="H176" s="77"/>
      <c r="I176" s="86"/>
      <c r="J176" s="200"/>
    </row>
    <row r="177" spans="2:10" s="87" customFormat="1" ht="16.5" customHeight="1">
      <c r="B177" s="133"/>
      <c r="C177" s="77"/>
      <c r="D177" s="77"/>
      <c r="E177" s="77"/>
      <c r="F177" s="77"/>
      <c r="G177" s="77"/>
      <c r="H177" s="77"/>
      <c r="I177" s="86"/>
      <c r="J177" s="200"/>
    </row>
    <row r="178" spans="2:10" s="87" customFormat="1" ht="16.5" customHeight="1">
      <c r="B178" s="133"/>
      <c r="C178" s="77"/>
      <c r="D178" s="77"/>
      <c r="E178" s="77"/>
      <c r="F178" s="77"/>
      <c r="G178" s="77"/>
      <c r="H178" s="77"/>
      <c r="I178" s="86"/>
      <c r="J178" s="200"/>
    </row>
    <row r="179" spans="2:10" s="87" customFormat="1" ht="16.5" customHeight="1">
      <c r="B179" s="133"/>
      <c r="C179" s="77"/>
      <c r="D179" s="77"/>
      <c r="E179" s="77"/>
      <c r="F179" s="77"/>
      <c r="G179" s="77"/>
      <c r="H179" s="77"/>
      <c r="I179" s="86"/>
      <c r="J179" s="200"/>
    </row>
    <row r="180" spans="2:10" s="87" customFormat="1" ht="16.5" customHeight="1">
      <c r="B180" s="133"/>
      <c r="C180" s="77"/>
      <c r="D180" s="77"/>
      <c r="E180" s="77"/>
      <c r="F180" s="77"/>
      <c r="G180" s="77"/>
      <c r="H180" s="77"/>
      <c r="I180" s="86"/>
      <c r="J180" s="200"/>
    </row>
    <row r="181" spans="2:10" s="87" customFormat="1" ht="16.5" customHeight="1">
      <c r="B181" s="133"/>
      <c r="C181" s="77"/>
      <c r="D181" s="77"/>
      <c r="E181" s="77"/>
      <c r="F181" s="77"/>
      <c r="G181" s="77"/>
      <c r="H181" s="77"/>
      <c r="I181" s="86"/>
      <c r="J181" s="200"/>
    </row>
    <row r="182" spans="2:10" s="87" customFormat="1" ht="16.5" customHeight="1">
      <c r="B182" s="133"/>
      <c r="C182" s="77"/>
      <c r="D182" s="77"/>
      <c r="E182" s="77"/>
      <c r="F182" s="77"/>
      <c r="G182" s="77"/>
      <c r="H182" s="77"/>
      <c r="I182" s="86"/>
      <c r="J182" s="200"/>
    </row>
    <row r="183" spans="2:10" s="87" customFormat="1" ht="16.5" customHeight="1">
      <c r="B183" s="133"/>
      <c r="C183" s="77"/>
      <c r="D183" s="77"/>
      <c r="E183" s="77"/>
      <c r="F183" s="77"/>
      <c r="G183" s="77"/>
      <c r="H183" s="77"/>
      <c r="I183" s="86"/>
      <c r="J183" s="200"/>
    </row>
    <row r="184" spans="2:10" s="87" customFormat="1" ht="16.5" customHeight="1">
      <c r="B184" s="133"/>
      <c r="C184" s="77"/>
      <c r="D184" s="77"/>
      <c r="E184" s="77"/>
      <c r="F184" s="77"/>
      <c r="G184" s="77"/>
      <c r="H184" s="77"/>
      <c r="I184" s="86"/>
      <c r="J184" s="200"/>
    </row>
    <row r="185" spans="2:10" s="87" customFormat="1" ht="16.5" customHeight="1">
      <c r="B185" s="133"/>
      <c r="C185" s="77"/>
      <c r="D185" s="77"/>
      <c r="E185" s="77"/>
      <c r="F185" s="77"/>
      <c r="G185" s="77"/>
      <c r="H185" s="77"/>
      <c r="I185" s="86"/>
      <c r="J185" s="200"/>
    </row>
    <row r="186" spans="2:10" s="87" customFormat="1" ht="16.5" customHeight="1">
      <c r="B186" s="133"/>
      <c r="C186" s="77"/>
      <c r="D186" s="77"/>
      <c r="E186" s="77"/>
      <c r="F186" s="77"/>
      <c r="G186" s="77"/>
      <c r="H186" s="77"/>
      <c r="I186" s="86"/>
      <c r="J186" s="200"/>
    </row>
    <row r="187" spans="2:10" s="87" customFormat="1" ht="16.5" customHeight="1">
      <c r="B187" s="133"/>
      <c r="C187" s="77"/>
      <c r="D187" s="77"/>
      <c r="E187" s="77"/>
      <c r="F187" s="77"/>
      <c r="G187" s="77"/>
      <c r="H187" s="77"/>
      <c r="I187" s="86"/>
      <c r="J187" s="200"/>
    </row>
    <row r="188" spans="2:10" s="87" customFormat="1" ht="16.5" customHeight="1">
      <c r="B188" s="133"/>
      <c r="C188" s="77"/>
      <c r="D188" s="77"/>
      <c r="E188" s="77"/>
      <c r="F188" s="77"/>
      <c r="G188" s="77"/>
      <c r="H188" s="77"/>
      <c r="I188" s="86"/>
      <c r="J188" s="200"/>
    </row>
    <row r="189" spans="2:10" s="87" customFormat="1" ht="16.5" customHeight="1">
      <c r="B189" s="133"/>
      <c r="C189" s="77"/>
      <c r="D189" s="77"/>
      <c r="E189" s="77"/>
      <c r="F189" s="77"/>
      <c r="G189" s="77"/>
      <c r="H189" s="77"/>
      <c r="I189" s="86"/>
      <c r="J189" s="200"/>
    </row>
    <row r="190" spans="2:10" s="87" customFormat="1" ht="16.5" customHeight="1">
      <c r="B190" s="133"/>
      <c r="C190" s="77"/>
      <c r="D190" s="77"/>
      <c r="E190" s="77"/>
      <c r="F190" s="77"/>
      <c r="G190" s="77"/>
      <c r="H190" s="77"/>
      <c r="I190" s="86"/>
      <c r="J190" s="200"/>
    </row>
    <row r="191" spans="2:10" s="87" customFormat="1" ht="16.5" customHeight="1">
      <c r="B191" s="133"/>
      <c r="C191" s="77"/>
      <c r="D191" s="77"/>
      <c r="E191" s="77"/>
      <c r="F191" s="77"/>
      <c r="G191" s="77"/>
      <c r="H191" s="77"/>
      <c r="I191" s="86"/>
      <c r="J191" s="200"/>
    </row>
    <row r="192" spans="2:10" s="87" customFormat="1" ht="16.5" customHeight="1">
      <c r="B192" s="133"/>
      <c r="C192" s="77"/>
      <c r="D192" s="77"/>
      <c r="E192" s="77"/>
      <c r="F192" s="77"/>
      <c r="G192" s="77"/>
      <c r="H192" s="77"/>
      <c r="I192" s="86"/>
      <c r="J192" s="200"/>
    </row>
    <row r="193" spans="2:10" s="87" customFormat="1" ht="16.5" customHeight="1">
      <c r="B193" s="133"/>
      <c r="C193" s="77"/>
      <c r="D193" s="77"/>
      <c r="E193" s="77"/>
      <c r="F193" s="77"/>
      <c r="G193" s="77"/>
      <c r="H193" s="77"/>
      <c r="I193" s="86"/>
      <c r="J193" s="200"/>
    </row>
    <row r="194" spans="2:10" s="87" customFormat="1" ht="16.5" customHeight="1">
      <c r="B194" s="133"/>
      <c r="C194" s="77"/>
      <c r="D194" s="77"/>
      <c r="E194" s="77"/>
      <c r="F194" s="77"/>
      <c r="G194" s="77"/>
      <c r="H194" s="77"/>
      <c r="I194" s="86"/>
      <c r="J194" s="200"/>
    </row>
    <row r="195" spans="2:10" s="87" customFormat="1" ht="15">
      <c r="B195" s="88"/>
      <c r="C195" s="77"/>
      <c r="D195" s="77"/>
      <c r="E195" s="77"/>
      <c r="F195" s="77"/>
      <c r="G195" s="77"/>
      <c r="H195" s="77"/>
      <c r="I195" s="86"/>
      <c r="J195" s="201"/>
    </row>
    <row r="196" spans="2:9" ht="15">
      <c r="B196" s="88"/>
      <c r="I196" s="88"/>
    </row>
    <row r="197" spans="2:9" ht="15">
      <c r="B197" s="88"/>
      <c r="I197" s="88"/>
    </row>
  </sheetData>
  <sheetProtection algorithmName="SHA-512" hashValue="WiJRc45Lh53PXHFmIHXxfHGspK1xIaOSSwhX9+sZctlp0h4OeL0F2piPMuklAHOFjg4m7ybSRKwVcPTMCwdAMA==" saltValue="SyIrPuQ8HBoO5ycfuZ0tTw==" spinCount="100000" sheet="1" objects="1" scenarios="1" formatCells="0" formatColumns="0" formatRows="0"/>
  <mergeCells count="8">
    <mergeCell ref="H2:H5"/>
    <mergeCell ref="B6:B44"/>
    <mergeCell ref="B2:B5"/>
    <mergeCell ref="C2:C5"/>
    <mergeCell ref="D2:D5"/>
    <mergeCell ref="E2:E5"/>
    <mergeCell ref="F2:F5"/>
    <mergeCell ref="G2:G5"/>
  </mergeCells>
  <printOptions/>
  <pageMargins left="0.7" right="0.7" top="0.75" bottom="0.75" header="0.3" footer="0.3"/>
  <pageSetup blackAndWhite="1" fitToHeight="1" fitToWidth="1"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B1:L181"/>
  <sheetViews>
    <sheetView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G20" activeCellId="3" sqref="G7:G10 G17 G18 G20"/>
    </sheetView>
  </sheetViews>
  <sheetFormatPr defaultColWidth="9.140625" defaultRowHeight="15"/>
  <cols>
    <col min="1" max="1" width="1.28515625" style="77" customWidth="1"/>
    <col min="2" max="2" width="23.8515625" style="77" customWidth="1"/>
    <col min="3" max="3" width="19.00390625" style="77" customWidth="1"/>
    <col min="4" max="4" width="78.140625" style="77" customWidth="1"/>
    <col min="5" max="6" width="9.140625" style="77" customWidth="1"/>
    <col min="7" max="7" width="16.140625" style="77" customWidth="1"/>
    <col min="8" max="8" width="18.00390625" style="77" customWidth="1"/>
    <col min="9" max="9" width="9.140625" style="77" customWidth="1"/>
    <col min="10" max="10" width="27.140625" style="77" customWidth="1"/>
    <col min="11" max="11" width="14.00390625" style="77" customWidth="1"/>
    <col min="12" max="12" width="16.8515625" style="77" customWidth="1"/>
    <col min="13" max="13" width="19.57421875" style="77" customWidth="1"/>
    <col min="14" max="16384" width="9.140625" style="77" customWidth="1"/>
  </cols>
  <sheetData>
    <row r="1" spans="2:11" ht="15" thickBot="1">
      <c r="B1" s="138"/>
      <c r="C1" s="138"/>
      <c r="D1" s="138"/>
      <c r="E1" s="138"/>
      <c r="F1" s="138"/>
      <c r="G1" s="138"/>
      <c r="H1" s="138"/>
      <c r="K1" s="79"/>
    </row>
    <row r="2" spans="2:11" s="84" customFormat="1" ht="15.75" customHeight="1">
      <c r="B2" s="272" t="s">
        <v>74</v>
      </c>
      <c r="C2" s="275" t="s">
        <v>2</v>
      </c>
      <c r="D2" s="278" t="s">
        <v>3</v>
      </c>
      <c r="E2" s="278" t="s">
        <v>4</v>
      </c>
      <c r="F2" s="275" t="s">
        <v>5</v>
      </c>
      <c r="G2" s="278" t="s">
        <v>6</v>
      </c>
      <c r="H2" s="269" t="s">
        <v>7</v>
      </c>
      <c r="I2" s="81"/>
      <c r="J2" s="203"/>
      <c r="K2" s="204"/>
    </row>
    <row r="3" spans="2:11" s="87" customFormat="1" ht="15">
      <c r="B3" s="273"/>
      <c r="C3" s="276"/>
      <c r="D3" s="279"/>
      <c r="E3" s="279"/>
      <c r="F3" s="276"/>
      <c r="G3" s="279"/>
      <c r="H3" s="270"/>
      <c r="I3" s="86"/>
      <c r="J3" s="203"/>
      <c r="K3" s="237"/>
    </row>
    <row r="4" spans="2:11" ht="14.25" customHeight="1">
      <c r="B4" s="273"/>
      <c r="C4" s="276"/>
      <c r="D4" s="279"/>
      <c r="E4" s="279"/>
      <c r="F4" s="276"/>
      <c r="G4" s="279"/>
      <c r="H4" s="270"/>
      <c r="I4" s="88"/>
      <c r="J4" s="205"/>
      <c r="K4" s="79"/>
    </row>
    <row r="5" spans="2:11" ht="24.75" customHeight="1" thickBot="1">
      <c r="B5" s="274"/>
      <c r="C5" s="277"/>
      <c r="D5" s="280"/>
      <c r="E5" s="280"/>
      <c r="F5" s="277"/>
      <c r="G5" s="280"/>
      <c r="H5" s="271"/>
      <c r="I5" s="88"/>
      <c r="J5" s="206"/>
      <c r="K5" s="88"/>
    </row>
    <row r="6" spans="2:12" ht="15" customHeight="1">
      <c r="B6" s="281" t="s">
        <v>28</v>
      </c>
      <c r="C6" s="148"/>
      <c r="D6" s="149" t="s">
        <v>16</v>
      </c>
      <c r="E6" s="149"/>
      <c r="F6" s="149"/>
      <c r="G6" s="149"/>
      <c r="H6" s="150"/>
      <c r="I6" s="88"/>
      <c r="K6" s="88"/>
      <c r="L6" s="205"/>
    </row>
    <row r="7" spans="2:12" ht="15" customHeight="1">
      <c r="B7" s="282"/>
      <c r="C7" s="151"/>
      <c r="D7" s="157" t="s">
        <v>31</v>
      </c>
      <c r="E7" s="187" t="s">
        <v>32</v>
      </c>
      <c r="F7" s="188">
        <v>98</v>
      </c>
      <c r="G7" s="202">
        <v>0</v>
      </c>
      <c r="H7" s="154">
        <f>G7*F7</f>
        <v>0</v>
      </c>
      <c r="I7" s="88"/>
      <c r="K7" s="207"/>
      <c r="L7" s="205"/>
    </row>
    <row r="8" spans="2:12" ht="15" customHeight="1">
      <c r="B8" s="282"/>
      <c r="C8" s="151"/>
      <c r="D8" s="157" t="s">
        <v>39</v>
      </c>
      <c r="E8" s="187" t="s">
        <v>10</v>
      </c>
      <c r="F8" s="188">
        <v>320</v>
      </c>
      <c r="G8" s="202">
        <v>0</v>
      </c>
      <c r="H8" s="154">
        <f>G8*F8</f>
        <v>0</v>
      </c>
      <c r="I8" s="88"/>
      <c r="K8" s="207"/>
      <c r="L8" s="205"/>
    </row>
    <row r="9" spans="2:11" ht="15">
      <c r="B9" s="282"/>
      <c r="C9" s="151"/>
      <c r="D9" s="157" t="s">
        <v>40</v>
      </c>
      <c r="E9" s="187" t="s">
        <v>10</v>
      </c>
      <c r="F9" s="188">
        <v>450</v>
      </c>
      <c r="G9" s="202">
        <v>0</v>
      </c>
      <c r="H9" s="154">
        <f>G9*F9</f>
        <v>0</v>
      </c>
      <c r="I9" s="88"/>
      <c r="K9" s="207"/>
    </row>
    <row r="10" spans="2:12" ht="15" customHeight="1">
      <c r="B10" s="282"/>
      <c r="C10" s="151"/>
      <c r="D10" s="157" t="s">
        <v>90</v>
      </c>
      <c r="E10" s="187" t="s">
        <v>0</v>
      </c>
      <c r="F10" s="188">
        <v>1</v>
      </c>
      <c r="G10" s="202">
        <v>0</v>
      </c>
      <c r="H10" s="154">
        <f>G10*F10</f>
        <v>0</v>
      </c>
      <c r="I10" s="88"/>
      <c r="K10" s="207"/>
      <c r="L10" s="156"/>
    </row>
    <row r="11" spans="2:12" s="162" customFormat="1" ht="15" customHeight="1" thickBot="1">
      <c r="B11" s="282"/>
      <c r="C11" s="151"/>
      <c r="D11" s="158" t="s">
        <v>35</v>
      </c>
      <c r="E11" s="175" t="s">
        <v>15</v>
      </c>
      <c r="F11" s="176">
        <v>4</v>
      </c>
      <c r="G11" s="177">
        <f>0.04*(SUM(H7:H10))</f>
        <v>0</v>
      </c>
      <c r="H11" s="154">
        <f>G11</f>
        <v>0</v>
      </c>
      <c r="I11" s="160"/>
      <c r="J11" s="77"/>
      <c r="K11" s="207"/>
      <c r="L11" s="161"/>
    </row>
    <row r="12" spans="2:12" s="162" customFormat="1" ht="15" customHeight="1">
      <c r="B12" s="282"/>
      <c r="C12" s="151"/>
      <c r="D12" s="149" t="s">
        <v>18</v>
      </c>
      <c r="E12" s="149"/>
      <c r="F12" s="149"/>
      <c r="G12" s="149"/>
      <c r="H12" s="150"/>
      <c r="I12" s="160"/>
      <c r="J12" s="77"/>
      <c r="K12" s="207"/>
      <c r="L12" s="161"/>
    </row>
    <row r="13" spans="2:12" s="162" customFormat="1" ht="15" customHeight="1">
      <c r="B13" s="282"/>
      <c r="C13" s="151"/>
      <c r="D13" s="174" t="s">
        <v>19</v>
      </c>
      <c r="E13" s="175" t="s">
        <v>15</v>
      </c>
      <c r="F13" s="176">
        <v>4</v>
      </c>
      <c r="G13" s="177">
        <f>0.04*SUM(H17:H20)</f>
        <v>0</v>
      </c>
      <c r="H13" s="154">
        <f>G13</f>
        <v>0</v>
      </c>
      <c r="I13" s="160"/>
      <c r="J13" s="77"/>
      <c r="K13" s="207"/>
      <c r="L13" s="161"/>
    </row>
    <row r="14" spans="2:12" s="162" customFormat="1" ht="15" customHeight="1" thickBot="1">
      <c r="B14" s="282"/>
      <c r="C14" s="151"/>
      <c r="D14" s="174" t="s">
        <v>20</v>
      </c>
      <c r="E14" s="175" t="s">
        <v>15</v>
      </c>
      <c r="F14" s="176">
        <v>1</v>
      </c>
      <c r="G14" s="177">
        <f>0.01*SUM(H17:H20)</f>
        <v>0</v>
      </c>
      <c r="H14" s="154">
        <f>G14</f>
        <v>0</v>
      </c>
      <c r="I14" s="160"/>
      <c r="J14" s="77"/>
      <c r="K14" s="207"/>
      <c r="L14" s="161"/>
    </row>
    <row r="15" spans="2:11" ht="15.75" customHeight="1">
      <c r="B15" s="282"/>
      <c r="C15" s="179"/>
      <c r="D15" s="149" t="s">
        <v>8</v>
      </c>
      <c r="E15" s="149"/>
      <c r="F15" s="149"/>
      <c r="G15" s="149"/>
      <c r="H15" s="150"/>
      <c r="I15" s="88"/>
      <c r="K15" s="207"/>
    </row>
    <row r="16" spans="2:11" ht="15.75" customHeight="1">
      <c r="B16" s="282"/>
      <c r="C16" s="151"/>
      <c r="D16" s="184" t="s">
        <v>9</v>
      </c>
      <c r="E16" s="185"/>
      <c r="F16" s="185"/>
      <c r="G16" s="185"/>
      <c r="H16" s="186"/>
      <c r="I16" s="88"/>
      <c r="K16" s="207"/>
    </row>
    <row r="17" spans="2:11" ht="15.75" customHeight="1">
      <c r="B17" s="282"/>
      <c r="C17" s="151"/>
      <c r="D17" s="157" t="s">
        <v>41</v>
      </c>
      <c r="E17" s="187" t="s">
        <v>10</v>
      </c>
      <c r="F17" s="188">
        <f>F8+F9</f>
        <v>770</v>
      </c>
      <c r="G17" s="202">
        <v>0</v>
      </c>
      <c r="H17" s="154">
        <f>G17*F17</f>
        <v>0</v>
      </c>
      <c r="I17" s="88"/>
      <c r="K17" s="207"/>
    </row>
    <row r="18" spans="2:11" ht="15.75" customHeight="1">
      <c r="B18" s="282"/>
      <c r="C18" s="151"/>
      <c r="D18" s="189" t="s">
        <v>92</v>
      </c>
      <c r="E18" s="210" t="s">
        <v>0</v>
      </c>
      <c r="F18" s="191">
        <v>1</v>
      </c>
      <c r="G18" s="202">
        <v>0</v>
      </c>
      <c r="H18" s="154">
        <f>G18*F18</f>
        <v>0</v>
      </c>
      <c r="I18" s="88"/>
      <c r="K18" s="207"/>
    </row>
    <row r="19" spans="2:11" ht="15.75" customHeight="1">
      <c r="B19" s="282"/>
      <c r="C19" s="183"/>
      <c r="D19" s="184" t="s">
        <v>11</v>
      </c>
      <c r="E19" s="185"/>
      <c r="F19" s="185"/>
      <c r="G19" s="185"/>
      <c r="H19" s="186"/>
      <c r="I19" s="88"/>
      <c r="K19" s="207"/>
    </row>
    <row r="20" spans="2:11" ht="15.75" customHeight="1">
      <c r="B20" s="282"/>
      <c r="C20" s="183"/>
      <c r="D20" s="174" t="s">
        <v>12</v>
      </c>
      <c r="E20" s="175" t="s">
        <v>1</v>
      </c>
      <c r="F20" s="176">
        <v>10</v>
      </c>
      <c r="G20" s="202">
        <v>0</v>
      </c>
      <c r="H20" s="154">
        <f>G20*F20</f>
        <v>0</v>
      </c>
      <c r="I20" s="88"/>
      <c r="K20" s="207"/>
    </row>
    <row r="21" spans="2:11" ht="15.75" customHeight="1">
      <c r="B21" s="282"/>
      <c r="C21" s="192"/>
      <c r="D21" s="184" t="s">
        <v>13</v>
      </c>
      <c r="E21" s="185"/>
      <c r="F21" s="185"/>
      <c r="G21" s="185"/>
      <c r="H21" s="186"/>
      <c r="I21" s="88"/>
      <c r="K21" s="207"/>
    </row>
    <row r="22" spans="2:11" ht="15.75" customHeight="1">
      <c r="B22" s="282"/>
      <c r="C22" s="192"/>
      <c r="D22" s="158" t="s">
        <v>14</v>
      </c>
      <c r="E22" s="164" t="s">
        <v>15</v>
      </c>
      <c r="F22" s="194">
        <v>2</v>
      </c>
      <c r="G22" s="177">
        <f>0.02*SUM(H7:H11)</f>
        <v>0</v>
      </c>
      <c r="H22" s="154">
        <f>G22</f>
        <v>0</v>
      </c>
      <c r="I22" s="88"/>
      <c r="K22" s="207"/>
    </row>
    <row r="23" spans="2:9" ht="15.75" customHeight="1" thickBot="1">
      <c r="B23" s="284"/>
      <c r="C23" s="238"/>
      <c r="D23" s="239"/>
      <c r="E23" s="198"/>
      <c r="F23" s="240"/>
      <c r="G23" s="241"/>
      <c r="H23" s="242">
        <f>SUM(H7:H22)</f>
        <v>0</v>
      </c>
      <c r="I23" s="88"/>
    </row>
    <row r="24" spans="2:10" s="87" customFormat="1" ht="16.5" customHeight="1">
      <c r="B24" s="219"/>
      <c r="C24" s="134"/>
      <c r="D24" s="135"/>
      <c r="E24" s="136"/>
      <c r="F24" s="220"/>
      <c r="G24" s="135"/>
      <c r="H24" s="135"/>
      <c r="I24" s="86"/>
      <c r="J24" s="200"/>
    </row>
    <row r="25" spans="2:10" s="87" customFormat="1" ht="16.5" customHeight="1">
      <c r="B25" s="219"/>
      <c r="C25" s="134"/>
      <c r="D25" s="135"/>
      <c r="E25" s="136"/>
      <c r="F25" s="220"/>
      <c r="G25" s="135"/>
      <c r="H25" s="135"/>
      <c r="I25" s="86"/>
      <c r="J25" s="200"/>
    </row>
    <row r="26" spans="2:10" s="87" customFormat="1" ht="16.5" customHeight="1">
      <c r="B26" s="219"/>
      <c r="C26" s="134"/>
      <c r="D26" s="135"/>
      <c r="E26" s="136"/>
      <c r="F26" s="220"/>
      <c r="G26" s="135"/>
      <c r="H26" s="135"/>
      <c r="I26" s="86"/>
      <c r="J26" s="200"/>
    </row>
    <row r="27" spans="2:10" s="87" customFormat="1" ht="16.5" customHeight="1">
      <c r="B27" s="219"/>
      <c r="C27" s="134"/>
      <c r="D27" s="135"/>
      <c r="E27" s="136"/>
      <c r="F27" s="220"/>
      <c r="G27" s="135"/>
      <c r="H27" s="135"/>
      <c r="I27" s="86"/>
      <c r="J27" s="200"/>
    </row>
    <row r="28" spans="2:10" s="87" customFormat="1" ht="16.5" customHeight="1">
      <c r="B28" s="219"/>
      <c r="C28" s="134"/>
      <c r="D28" s="135"/>
      <c r="E28" s="136"/>
      <c r="F28" s="220"/>
      <c r="G28" s="135"/>
      <c r="H28" s="135"/>
      <c r="I28" s="86"/>
      <c r="J28" s="200"/>
    </row>
    <row r="29" spans="2:10" s="87" customFormat="1" ht="16.5" customHeight="1">
      <c r="B29" s="219"/>
      <c r="C29" s="134"/>
      <c r="D29" s="135"/>
      <c r="E29" s="136"/>
      <c r="F29" s="220"/>
      <c r="G29" s="135"/>
      <c r="H29" s="135"/>
      <c r="I29" s="86"/>
      <c r="J29" s="200"/>
    </row>
    <row r="30" spans="2:10" s="87" customFormat="1" ht="16.5" customHeight="1">
      <c r="B30" s="219"/>
      <c r="C30" s="134"/>
      <c r="D30" s="135"/>
      <c r="E30" s="136"/>
      <c r="F30" s="220"/>
      <c r="G30" s="135"/>
      <c r="H30" s="135"/>
      <c r="I30" s="86"/>
      <c r="J30" s="200"/>
    </row>
    <row r="31" spans="2:10" s="87" customFormat="1" ht="16.5" customHeight="1">
      <c r="B31" s="219"/>
      <c r="C31" s="134"/>
      <c r="D31" s="135"/>
      <c r="E31" s="136"/>
      <c r="F31" s="220"/>
      <c r="G31" s="135"/>
      <c r="H31" s="135"/>
      <c r="I31" s="86"/>
      <c r="J31" s="200"/>
    </row>
    <row r="32" spans="2:10" s="87" customFormat="1" ht="16.5" customHeight="1">
      <c r="B32" s="219"/>
      <c r="C32" s="134"/>
      <c r="D32" s="135"/>
      <c r="E32" s="136"/>
      <c r="F32" s="220"/>
      <c r="G32" s="135"/>
      <c r="H32" s="135"/>
      <c r="I32" s="86"/>
      <c r="J32" s="200"/>
    </row>
    <row r="33" spans="2:10" s="87" customFormat="1" ht="16.5" customHeight="1">
      <c r="B33" s="219"/>
      <c r="C33" s="134"/>
      <c r="D33" s="135"/>
      <c r="E33" s="136"/>
      <c r="F33" s="220"/>
      <c r="G33" s="135"/>
      <c r="H33" s="135"/>
      <c r="I33" s="86"/>
      <c r="J33" s="200"/>
    </row>
    <row r="34" spans="2:10" s="87" customFormat="1" ht="16.5" customHeight="1">
      <c r="B34" s="219"/>
      <c r="C34" s="134"/>
      <c r="D34" s="135"/>
      <c r="E34" s="136"/>
      <c r="F34" s="220"/>
      <c r="G34" s="135"/>
      <c r="H34" s="135"/>
      <c r="I34" s="86"/>
      <c r="J34" s="200"/>
    </row>
    <row r="35" spans="2:10" s="87" customFormat="1" ht="16.5" customHeight="1">
      <c r="B35" s="219"/>
      <c r="C35" s="134"/>
      <c r="D35" s="135"/>
      <c r="E35" s="136"/>
      <c r="F35" s="220"/>
      <c r="G35" s="135"/>
      <c r="H35" s="135"/>
      <c r="I35" s="86"/>
      <c r="J35" s="200"/>
    </row>
    <row r="36" spans="2:10" s="87" customFormat="1" ht="16.5" customHeight="1">
      <c r="B36" s="219"/>
      <c r="C36" s="134"/>
      <c r="D36" s="135"/>
      <c r="E36" s="136"/>
      <c r="F36" s="220"/>
      <c r="G36" s="135"/>
      <c r="H36" s="135"/>
      <c r="I36" s="86"/>
      <c r="J36" s="200"/>
    </row>
    <row r="37" spans="2:10" s="87" customFormat="1" ht="16.5" customHeight="1">
      <c r="B37" s="219"/>
      <c r="C37" s="134"/>
      <c r="D37" s="135"/>
      <c r="E37" s="136"/>
      <c r="F37" s="220"/>
      <c r="G37" s="135"/>
      <c r="H37" s="135"/>
      <c r="I37" s="86"/>
      <c r="J37" s="200"/>
    </row>
    <row r="38" spans="2:10" s="87" customFormat="1" ht="16.5" customHeight="1">
      <c r="B38" s="219"/>
      <c r="C38" s="134"/>
      <c r="D38" s="135"/>
      <c r="E38" s="136"/>
      <c r="F38" s="220"/>
      <c r="G38" s="135"/>
      <c r="H38" s="135"/>
      <c r="I38" s="86"/>
      <c r="J38" s="200"/>
    </row>
    <row r="39" spans="2:10" s="87" customFormat="1" ht="16.5" customHeight="1">
      <c r="B39" s="219"/>
      <c r="C39" s="134"/>
      <c r="D39" s="135"/>
      <c r="E39" s="136"/>
      <c r="F39" s="220"/>
      <c r="G39" s="135"/>
      <c r="H39" s="135"/>
      <c r="I39" s="86"/>
      <c r="J39" s="200"/>
    </row>
    <row r="40" spans="2:10" s="87" customFormat="1" ht="16.5" customHeight="1">
      <c r="B40" s="219"/>
      <c r="C40" s="134"/>
      <c r="D40" s="135"/>
      <c r="E40" s="136"/>
      <c r="F40" s="220"/>
      <c r="G40" s="135"/>
      <c r="H40" s="135"/>
      <c r="I40" s="86"/>
      <c r="J40" s="200"/>
    </row>
    <row r="41" spans="2:10" s="87" customFormat="1" ht="16.5" customHeight="1">
      <c r="B41" s="219"/>
      <c r="C41" s="134"/>
      <c r="D41" s="135"/>
      <c r="E41" s="136"/>
      <c r="F41" s="220"/>
      <c r="G41" s="135"/>
      <c r="H41" s="135"/>
      <c r="I41" s="86"/>
      <c r="J41" s="200"/>
    </row>
    <row r="42" spans="2:10" s="87" customFormat="1" ht="16.5" customHeight="1">
      <c r="B42" s="219"/>
      <c r="C42" s="134"/>
      <c r="D42" s="135"/>
      <c r="E42" s="136"/>
      <c r="F42" s="220"/>
      <c r="G42" s="135"/>
      <c r="H42" s="135"/>
      <c r="I42" s="86"/>
      <c r="J42" s="200"/>
    </row>
    <row r="43" spans="2:10" s="87" customFormat="1" ht="16.5" customHeight="1">
      <c r="B43" s="219"/>
      <c r="C43" s="134"/>
      <c r="D43" s="135"/>
      <c r="E43" s="136"/>
      <c r="F43" s="220"/>
      <c r="G43" s="135"/>
      <c r="H43" s="135"/>
      <c r="I43" s="86"/>
      <c r="J43" s="200"/>
    </row>
    <row r="44" spans="2:10" s="87" customFormat="1" ht="16.5" customHeight="1">
      <c r="B44" s="219"/>
      <c r="C44" s="134"/>
      <c r="D44" s="135"/>
      <c r="E44" s="136"/>
      <c r="F44" s="220"/>
      <c r="G44" s="135"/>
      <c r="H44" s="135"/>
      <c r="I44" s="86"/>
      <c r="J44" s="200"/>
    </row>
    <row r="45" spans="2:10" s="87" customFormat="1" ht="16.5" customHeight="1">
      <c r="B45" s="219"/>
      <c r="C45" s="134"/>
      <c r="D45" s="135"/>
      <c r="E45" s="136"/>
      <c r="F45" s="220"/>
      <c r="G45" s="135"/>
      <c r="H45" s="135"/>
      <c r="I45" s="86"/>
      <c r="J45" s="200"/>
    </row>
    <row r="46" spans="2:10" s="87" customFormat="1" ht="16.5" customHeight="1">
      <c r="B46" s="219"/>
      <c r="C46" s="134"/>
      <c r="D46" s="135"/>
      <c r="E46" s="136"/>
      <c r="F46" s="220"/>
      <c r="G46" s="135"/>
      <c r="H46" s="135"/>
      <c r="I46" s="86"/>
      <c r="J46" s="200"/>
    </row>
    <row r="47" spans="2:10" s="87" customFormat="1" ht="16.5" customHeight="1">
      <c r="B47" s="219"/>
      <c r="C47" s="134"/>
      <c r="D47" s="135"/>
      <c r="E47" s="136"/>
      <c r="F47" s="220"/>
      <c r="G47" s="135"/>
      <c r="H47" s="135"/>
      <c r="I47" s="86"/>
      <c r="J47" s="200"/>
    </row>
    <row r="48" spans="2:10" s="87" customFormat="1" ht="16.5" customHeight="1">
      <c r="B48" s="219"/>
      <c r="C48" s="134"/>
      <c r="D48" s="135"/>
      <c r="E48" s="136"/>
      <c r="F48" s="136"/>
      <c r="G48" s="135"/>
      <c r="H48" s="135"/>
      <c r="I48" s="86"/>
      <c r="J48" s="200"/>
    </row>
    <row r="49" spans="2:10" s="87" customFormat="1" ht="16.5" customHeight="1">
      <c r="B49" s="219"/>
      <c r="C49" s="134"/>
      <c r="D49" s="135"/>
      <c r="E49" s="136"/>
      <c r="F49" s="136"/>
      <c r="G49" s="135"/>
      <c r="H49" s="135"/>
      <c r="I49" s="86"/>
      <c r="J49" s="200"/>
    </row>
    <row r="50" spans="2:10" s="87" customFormat="1" ht="16.5" customHeight="1">
      <c r="B50" s="219"/>
      <c r="C50" s="134"/>
      <c r="D50" s="135"/>
      <c r="E50" s="136"/>
      <c r="F50" s="136"/>
      <c r="G50" s="135"/>
      <c r="H50" s="135"/>
      <c r="I50" s="86"/>
      <c r="J50" s="200"/>
    </row>
    <row r="51" spans="2:10" s="87" customFormat="1" ht="16.5" customHeight="1">
      <c r="B51" s="219"/>
      <c r="C51" s="134"/>
      <c r="D51" s="135"/>
      <c r="E51" s="136"/>
      <c r="F51" s="136"/>
      <c r="G51" s="135"/>
      <c r="H51" s="135"/>
      <c r="I51" s="86"/>
      <c r="J51" s="200"/>
    </row>
    <row r="52" spans="2:10" s="87" customFormat="1" ht="16.5" customHeight="1">
      <c r="B52" s="219"/>
      <c r="C52" s="134"/>
      <c r="D52" s="135"/>
      <c r="E52" s="136"/>
      <c r="F52" s="136"/>
      <c r="G52" s="135"/>
      <c r="H52" s="135"/>
      <c r="I52" s="86"/>
      <c r="J52" s="200"/>
    </row>
    <row r="53" spans="2:10" s="87" customFormat="1" ht="16.5" customHeight="1">
      <c r="B53" s="219"/>
      <c r="C53" s="134"/>
      <c r="D53" s="135"/>
      <c r="E53" s="136"/>
      <c r="F53" s="136"/>
      <c r="G53" s="135"/>
      <c r="H53" s="135"/>
      <c r="I53" s="86"/>
      <c r="J53" s="200"/>
    </row>
    <row r="54" spans="2:10" s="87" customFormat="1" ht="16.5" customHeight="1">
      <c r="B54" s="219"/>
      <c r="C54" s="134"/>
      <c r="D54" s="135"/>
      <c r="E54" s="136"/>
      <c r="F54" s="136"/>
      <c r="G54" s="135"/>
      <c r="H54" s="135"/>
      <c r="I54" s="86"/>
      <c r="J54" s="200"/>
    </row>
    <row r="55" spans="2:10" s="87" customFormat="1" ht="16.5" customHeight="1">
      <c r="B55" s="219"/>
      <c r="C55" s="134"/>
      <c r="D55" s="135"/>
      <c r="E55" s="136"/>
      <c r="F55" s="136"/>
      <c r="G55" s="135"/>
      <c r="H55" s="135"/>
      <c r="I55" s="86"/>
      <c r="J55" s="200"/>
    </row>
    <row r="56" spans="2:10" s="87" customFormat="1" ht="16.5" customHeight="1">
      <c r="B56" s="219"/>
      <c r="C56" s="134"/>
      <c r="D56" s="135"/>
      <c r="E56" s="136"/>
      <c r="F56" s="136"/>
      <c r="G56" s="135"/>
      <c r="H56" s="135"/>
      <c r="I56" s="86"/>
      <c r="J56" s="200"/>
    </row>
    <row r="57" spans="2:10" s="87" customFormat="1" ht="16.5" customHeight="1">
      <c r="B57" s="219"/>
      <c r="C57" s="134"/>
      <c r="D57" s="135"/>
      <c r="E57" s="136"/>
      <c r="F57" s="136"/>
      <c r="G57" s="135"/>
      <c r="H57" s="135"/>
      <c r="I57" s="86"/>
      <c r="J57" s="200"/>
    </row>
    <row r="58" spans="2:10" s="87" customFormat="1" ht="16.5" customHeight="1">
      <c r="B58" s="219"/>
      <c r="C58" s="134"/>
      <c r="D58" s="135"/>
      <c r="E58" s="136"/>
      <c r="F58" s="136"/>
      <c r="G58" s="135"/>
      <c r="H58" s="135"/>
      <c r="I58" s="86"/>
      <c r="J58" s="200"/>
    </row>
    <row r="59" spans="2:10" s="87" customFormat="1" ht="16.5" customHeight="1">
      <c r="B59" s="219"/>
      <c r="C59" s="134"/>
      <c r="D59" s="135"/>
      <c r="E59" s="136"/>
      <c r="F59" s="136"/>
      <c r="G59" s="135"/>
      <c r="H59" s="135"/>
      <c r="I59" s="86"/>
      <c r="J59" s="200"/>
    </row>
    <row r="60" spans="2:10" s="87" customFormat="1" ht="16.5" customHeight="1">
      <c r="B60" s="219"/>
      <c r="C60" s="134"/>
      <c r="D60" s="135"/>
      <c r="E60" s="136"/>
      <c r="F60" s="136"/>
      <c r="G60" s="135"/>
      <c r="H60" s="135"/>
      <c r="I60" s="86"/>
      <c r="J60" s="200"/>
    </row>
    <row r="61" spans="2:10" s="87" customFormat="1" ht="16.5" customHeight="1">
      <c r="B61" s="219"/>
      <c r="C61" s="134"/>
      <c r="D61" s="135"/>
      <c r="E61" s="136"/>
      <c r="F61" s="136"/>
      <c r="G61" s="135"/>
      <c r="H61" s="135"/>
      <c r="I61" s="86"/>
      <c r="J61" s="200"/>
    </row>
    <row r="62" spans="2:10" s="87" customFormat="1" ht="16.5" customHeight="1">
      <c r="B62" s="219"/>
      <c r="C62" s="134"/>
      <c r="D62" s="135"/>
      <c r="E62" s="136"/>
      <c r="F62" s="136"/>
      <c r="G62" s="135"/>
      <c r="H62" s="135"/>
      <c r="I62" s="86"/>
      <c r="J62" s="200"/>
    </row>
    <row r="63" spans="2:10" s="87" customFormat="1" ht="16.5" customHeight="1">
      <c r="B63" s="219"/>
      <c r="C63" s="134"/>
      <c r="D63" s="135"/>
      <c r="E63" s="136"/>
      <c r="F63" s="136"/>
      <c r="G63" s="135"/>
      <c r="H63" s="135"/>
      <c r="I63" s="86"/>
      <c r="J63" s="200"/>
    </row>
    <row r="64" spans="2:10" s="87" customFormat="1" ht="16.5" customHeight="1">
      <c r="B64" s="219"/>
      <c r="C64" s="134"/>
      <c r="D64" s="135"/>
      <c r="E64" s="136"/>
      <c r="F64" s="136"/>
      <c r="G64" s="135"/>
      <c r="H64" s="135"/>
      <c r="I64" s="86"/>
      <c r="J64" s="200"/>
    </row>
    <row r="65" spans="2:10" s="87" customFormat="1" ht="16.5" customHeight="1">
      <c r="B65" s="219"/>
      <c r="C65" s="134"/>
      <c r="D65" s="135"/>
      <c r="E65" s="136"/>
      <c r="F65" s="136"/>
      <c r="G65" s="135"/>
      <c r="H65" s="135"/>
      <c r="I65" s="86"/>
      <c r="J65" s="200"/>
    </row>
    <row r="66" spans="2:10" s="87" customFormat="1" ht="16.5" customHeight="1">
      <c r="B66" s="219"/>
      <c r="C66" s="134"/>
      <c r="D66" s="135"/>
      <c r="E66" s="136"/>
      <c r="F66" s="136"/>
      <c r="G66" s="135"/>
      <c r="H66" s="135"/>
      <c r="I66" s="86"/>
      <c r="J66" s="200"/>
    </row>
    <row r="67" spans="2:10" s="87" customFormat="1" ht="16.5" customHeight="1">
      <c r="B67" s="219"/>
      <c r="C67" s="134"/>
      <c r="D67" s="135"/>
      <c r="E67" s="136"/>
      <c r="F67" s="136"/>
      <c r="G67" s="135"/>
      <c r="H67" s="135"/>
      <c r="I67" s="86"/>
      <c r="J67" s="200"/>
    </row>
    <row r="68" spans="2:10" s="87" customFormat="1" ht="16.5" customHeight="1">
      <c r="B68" s="219"/>
      <c r="C68" s="134"/>
      <c r="D68" s="135"/>
      <c r="E68" s="136"/>
      <c r="F68" s="136"/>
      <c r="G68" s="135"/>
      <c r="H68" s="135"/>
      <c r="I68" s="86"/>
      <c r="J68" s="200"/>
    </row>
    <row r="69" spans="2:10" s="87" customFormat="1" ht="16.5" customHeight="1">
      <c r="B69" s="219"/>
      <c r="C69" s="134"/>
      <c r="D69" s="135"/>
      <c r="E69" s="136"/>
      <c r="F69" s="136"/>
      <c r="G69" s="135"/>
      <c r="H69" s="135"/>
      <c r="I69" s="86"/>
      <c r="J69" s="200"/>
    </row>
    <row r="70" spans="2:10" s="87" customFormat="1" ht="16.5" customHeight="1">
      <c r="B70" s="219"/>
      <c r="C70" s="134"/>
      <c r="D70" s="135"/>
      <c r="E70" s="136"/>
      <c r="F70" s="136"/>
      <c r="G70" s="135"/>
      <c r="H70" s="135"/>
      <c r="I70" s="86"/>
      <c r="J70" s="200"/>
    </row>
    <row r="71" spans="2:10" s="87" customFormat="1" ht="16.5" customHeight="1">
      <c r="B71" s="219"/>
      <c r="C71" s="134"/>
      <c r="D71" s="135"/>
      <c r="E71" s="136"/>
      <c r="F71" s="136"/>
      <c r="G71" s="135"/>
      <c r="H71" s="135"/>
      <c r="I71" s="86"/>
      <c r="J71" s="200"/>
    </row>
    <row r="72" spans="2:10" s="87" customFormat="1" ht="16.5" customHeight="1">
      <c r="B72" s="219"/>
      <c r="C72" s="134"/>
      <c r="D72" s="135"/>
      <c r="E72" s="136"/>
      <c r="F72" s="136"/>
      <c r="G72" s="135"/>
      <c r="H72" s="135"/>
      <c r="I72" s="86"/>
      <c r="J72" s="200"/>
    </row>
    <row r="73" spans="2:10" s="87" customFormat="1" ht="16.5" customHeight="1">
      <c r="B73" s="219"/>
      <c r="C73" s="134"/>
      <c r="D73" s="135"/>
      <c r="E73" s="136"/>
      <c r="F73" s="136"/>
      <c r="G73" s="135"/>
      <c r="H73" s="135"/>
      <c r="I73" s="86"/>
      <c r="J73" s="200"/>
    </row>
    <row r="74" spans="2:10" s="87" customFormat="1" ht="16.5" customHeight="1">
      <c r="B74" s="219"/>
      <c r="C74" s="134"/>
      <c r="D74" s="135"/>
      <c r="E74" s="136"/>
      <c r="F74" s="136"/>
      <c r="G74" s="135"/>
      <c r="H74" s="135"/>
      <c r="I74" s="86"/>
      <c r="J74" s="200"/>
    </row>
    <row r="75" spans="2:10" s="87" customFormat="1" ht="16.5" customHeight="1">
      <c r="B75" s="219"/>
      <c r="C75" s="134"/>
      <c r="D75" s="135"/>
      <c r="E75" s="136"/>
      <c r="F75" s="136"/>
      <c r="G75" s="135"/>
      <c r="H75" s="135"/>
      <c r="I75" s="86"/>
      <c r="J75" s="200"/>
    </row>
    <row r="76" spans="2:10" s="87" customFormat="1" ht="16.5" customHeight="1">
      <c r="B76" s="221"/>
      <c r="C76" s="134"/>
      <c r="D76" s="135"/>
      <c r="E76" s="136"/>
      <c r="F76" s="136"/>
      <c r="G76" s="135"/>
      <c r="H76" s="135"/>
      <c r="I76" s="86"/>
      <c r="J76" s="200"/>
    </row>
    <row r="77" spans="2:10" s="87" customFormat="1" ht="16.5" customHeight="1">
      <c r="B77" s="133"/>
      <c r="C77" s="134"/>
      <c r="D77" s="135"/>
      <c r="E77" s="136"/>
      <c r="F77" s="136"/>
      <c r="G77" s="135"/>
      <c r="H77" s="135"/>
      <c r="I77" s="86"/>
      <c r="J77" s="200"/>
    </row>
    <row r="78" spans="2:10" s="87" customFormat="1" ht="16.5" customHeight="1">
      <c r="B78" s="133"/>
      <c r="C78" s="134"/>
      <c r="D78" s="135"/>
      <c r="E78" s="136"/>
      <c r="F78" s="136"/>
      <c r="G78" s="135"/>
      <c r="H78" s="135"/>
      <c r="I78" s="86"/>
      <c r="J78" s="200"/>
    </row>
    <row r="79" spans="2:10" s="87" customFormat="1" ht="16.5" customHeight="1">
      <c r="B79" s="133"/>
      <c r="C79" s="134"/>
      <c r="D79" s="135"/>
      <c r="E79" s="136"/>
      <c r="F79" s="136"/>
      <c r="G79" s="135"/>
      <c r="H79" s="135"/>
      <c r="I79" s="86"/>
      <c r="J79" s="200"/>
    </row>
    <row r="80" spans="2:10" s="87" customFormat="1" ht="16.5" customHeight="1">
      <c r="B80" s="133"/>
      <c r="C80" s="134"/>
      <c r="D80" s="135"/>
      <c r="E80" s="136"/>
      <c r="F80" s="136"/>
      <c r="G80" s="135"/>
      <c r="H80" s="135"/>
      <c r="I80" s="86"/>
      <c r="J80" s="200"/>
    </row>
    <row r="81" spans="2:10" s="87" customFormat="1" ht="16.5" customHeight="1">
      <c r="B81" s="133"/>
      <c r="C81" s="134"/>
      <c r="D81" s="135"/>
      <c r="E81" s="136"/>
      <c r="F81" s="136"/>
      <c r="G81" s="135"/>
      <c r="H81" s="135"/>
      <c r="I81" s="86"/>
      <c r="J81" s="200"/>
    </row>
    <row r="82" spans="2:10" s="87" customFormat="1" ht="16.5" customHeight="1">
      <c r="B82" s="133"/>
      <c r="C82" s="134"/>
      <c r="D82" s="135"/>
      <c r="E82" s="136"/>
      <c r="F82" s="136"/>
      <c r="G82" s="135"/>
      <c r="H82" s="135"/>
      <c r="I82" s="86"/>
      <c r="J82" s="200"/>
    </row>
    <row r="83" spans="2:10" s="87" customFormat="1" ht="16.5" customHeight="1">
      <c r="B83" s="133"/>
      <c r="C83" s="134"/>
      <c r="D83" s="135"/>
      <c r="E83" s="136"/>
      <c r="F83" s="136"/>
      <c r="G83" s="135"/>
      <c r="H83" s="135"/>
      <c r="I83" s="86"/>
      <c r="J83" s="200"/>
    </row>
    <row r="84" spans="2:10" s="87" customFormat="1" ht="16.5" customHeight="1">
      <c r="B84" s="133"/>
      <c r="C84" s="134"/>
      <c r="D84" s="135"/>
      <c r="E84" s="136"/>
      <c r="F84" s="136"/>
      <c r="G84" s="135"/>
      <c r="H84" s="135"/>
      <c r="I84" s="86"/>
      <c r="J84" s="200"/>
    </row>
    <row r="85" spans="2:10" s="87" customFormat="1" ht="16.5" customHeight="1">
      <c r="B85" s="133"/>
      <c r="C85" s="134"/>
      <c r="D85" s="135"/>
      <c r="E85" s="136"/>
      <c r="F85" s="136"/>
      <c r="G85" s="135"/>
      <c r="H85" s="135"/>
      <c r="I85" s="86"/>
      <c r="J85" s="200"/>
    </row>
    <row r="86" spans="2:10" s="87" customFormat="1" ht="16.5" customHeight="1">
      <c r="B86" s="133"/>
      <c r="C86" s="134"/>
      <c r="D86" s="135"/>
      <c r="E86" s="136"/>
      <c r="F86" s="136"/>
      <c r="G86" s="135"/>
      <c r="H86" s="135"/>
      <c r="I86" s="86"/>
      <c r="J86" s="200"/>
    </row>
    <row r="87" spans="2:10" s="87" customFormat="1" ht="16.5" customHeight="1">
      <c r="B87" s="133"/>
      <c r="C87" s="134"/>
      <c r="D87" s="135"/>
      <c r="E87" s="136"/>
      <c r="F87" s="136"/>
      <c r="G87" s="135"/>
      <c r="H87" s="135"/>
      <c r="I87" s="86"/>
      <c r="J87" s="200"/>
    </row>
    <row r="88" spans="2:10" s="87" customFormat="1" ht="16.5" customHeight="1">
      <c r="B88" s="133"/>
      <c r="C88" s="134"/>
      <c r="D88" s="135"/>
      <c r="E88" s="136"/>
      <c r="F88" s="136"/>
      <c r="G88" s="135"/>
      <c r="H88" s="135"/>
      <c r="I88" s="86"/>
      <c r="J88" s="200"/>
    </row>
    <row r="89" spans="2:10" s="87" customFormat="1" ht="16.5" customHeight="1">
      <c r="B89" s="133"/>
      <c r="C89" s="134"/>
      <c r="D89" s="135"/>
      <c r="E89" s="136"/>
      <c r="F89" s="136"/>
      <c r="G89" s="135"/>
      <c r="H89" s="135"/>
      <c r="I89" s="86"/>
      <c r="J89" s="200"/>
    </row>
    <row r="90" spans="2:10" s="87" customFormat="1" ht="16.5" customHeight="1">
      <c r="B90" s="133"/>
      <c r="C90" s="134"/>
      <c r="D90" s="135"/>
      <c r="E90" s="136"/>
      <c r="F90" s="136"/>
      <c r="G90" s="135"/>
      <c r="H90" s="135"/>
      <c r="I90" s="86"/>
      <c r="J90" s="200"/>
    </row>
    <row r="91" spans="2:10" s="87" customFormat="1" ht="16.5" customHeight="1">
      <c r="B91" s="133"/>
      <c r="C91" s="134"/>
      <c r="D91" s="77"/>
      <c r="E91" s="77"/>
      <c r="F91" s="77"/>
      <c r="G91" s="77"/>
      <c r="H91" s="77"/>
      <c r="I91" s="86"/>
      <c r="J91" s="200"/>
    </row>
    <row r="92" spans="2:10" s="87" customFormat="1" ht="16.5" customHeight="1">
      <c r="B92" s="133"/>
      <c r="C92" s="134"/>
      <c r="D92" s="77"/>
      <c r="E92" s="77"/>
      <c r="F92" s="77"/>
      <c r="G92" s="77"/>
      <c r="H92" s="77"/>
      <c r="I92" s="86"/>
      <c r="J92" s="200"/>
    </row>
    <row r="93" spans="2:10" s="87" customFormat="1" ht="16.5" customHeight="1">
      <c r="B93" s="133"/>
      <c r="C93" s="134"/>
      <c r="D93" s="77"/>
      <c r="E93" s="77"/>
      <c r="F93" s="77"/>
      <c r="G93" s="77"/>
      <c r="H93" s="77"/>
      <c r="I93" s="86"/>
      <c r="J93" s="200"/>
    </row>
    <row r="94" spans="2:10" s="87" customFormat="1" ht="16.5" customHeight="1">
      <c r="B94" s="133"/>
      <c r="C94" s="134"/>
      <c r="D94" s="77"/>
      <c r="E94" s="77"/>
      <c r="F94" s="77"/>
      <c r="G94" s="77"/>
      <c r="H94" s="77"/>
      <c r="I94" s="86"/>
      <c r="J94" s="200"/>
    </row>
    <row r="95" spans="2:10" s="87" customFormat="1" ht="16.5" customHeight="1">
      <c r="B95" s="133"/>
      <c r="C95" s="134"/>
      <c r="D95" s="77"/>
      <c r="E95" s="77"/>
      <c r="F95" s="77"/>
      <c r="G95" s="77"/>
      <c r="H95" s="77"/>
      <c r="I95" s="86"/>
      <c r="J95" s="200"/>
    </row>
    <row r="96" spans="2:10" s="87" customFormat="1" ht="16.5" customHeight="1">
      <c r="B96" s="133"/>
      <c r="C96" s="134"/>
      <c r="D96" s="77"/>
      <c r="E96" s="77"/>
      <c r="F96" s="77"/>
      <c r="G96" s="77"/>
      <c r="H96" s="77"/>
      <c r="I96" s="86"/>
      <c r="J96" s="200"/>
    </row>
    <row r="97" spans="2:10" s="87" customFormat="1" ht="16.5" customHeight="1">
      <c r="B97" s="133"/>
      <c r="C97" s="134"/>
      <c r="D97" s="77"/>
      <c r="E97" s="77"/>
      <c r="F97" s="77"/>
      <c r="G97" s="77"/>
      <c r="H97" s="77"/>
      <c r="I97" s="86"/>
      <c r="J97" s="200"/>
    </row>
    <row r="98" spans="2:10" s="87" customFormat="1" ht="16.5" customHeight="1">
      <c r="B98" s="133"/>
      <c r="C98" s="134"/>
      <c r="D98" s="77"/>
      <c r="E98" s="77"/>
      <c r="F98" s="77"/>
      <c r="G98" s="77"/>
      <c r="H98" s="77"/>
      <c r="I98" s="86"/>
      <c r="J98" s="200"/>
    </row>
    <row r="99" spans="2:10" s="87" customFormat="1" ht="16.5" customHeight="1">
      <c r="B99" s="133"/>
      <c r="C99" s="134"/>
      <c r="D99" s="77"/>
      <c r="E99" s="77"/>
      <c r="F99" s="77"/>
      <c r="G99" s="77"/>
      <c r="H99" s="77"/>
      <c r="I99" s="86"/>
      <c r="J99" s="200"/>
    </row>
    <row r="100" spans="2:10" s="87" customFormat="1" ht="16.5" customHeight="1">
      <c r="B100" s="133"/>
      <c r="C100" s="134"/>
      <c r="D100" s="77"/>
      <c r="E100" s="77"/>
      <c r="F100" s="77"/>
      <c r="G100" s="77"/>
      <c r="H100" s="77"/>
      <c r="I100" s="86"/>
      <c r="J100" s="200"/>
    </row>
    <row r="101" spans="2:10" s="87" customFormat="1" ht="16.5" customHeight="1">
      <c r="B101" s="133"/>
      <c r="C101" s="134"/>
      <c r="D101" s="77"/>
      <c r="E101" s="77"/>
      <c r="F101" s="77"/>
      <c r="G101" s="77"/>
      <c r="H101" s="77"/>
      <c r="I101" s="86"/>
      <c r="J101" s="200"/>
    </row>
    <row r="102" spans="2:10" s="87" customFormat="1" ht="16.5" customHeight="1">
      <c r="B102" s="133"/>
      <c r="C102" s="134"/>
      <c r="D102" s="77"/>
      <c r="E102" s="77"/>
      <c r="F102" s="77"/>
      <c r="G102" s="77"/>
      <c r="H102" s="77"/>
      <c r="I102" s="86"/>
      <c r="J102" s="200"/>
    </row>
    <row r="103" spans="2:10" s="87" customFormat="1" ht="16.5" customHeight="1">
      <c r="B103" s="133"/>
      <c r="C103" s="134"/>
      <c r="D103" s="77"/>
      <c r="E103" s="77"/>
      <c r="F103" s="77"/>
      <c r="G103" s="77"/>
      <c r="H103" s="77"/>
      <c r="I103" s="86"/>
      <c r="J103" s="200"/>
    </row>
    <row r="104" spans="2:10" s="87" customFormat="1" ht="16.5" customHeight="1">
      <c r="B104" s="133"/>
      <c r="C104" s="88"/>
      <c r="D104" s="77"/>
      <c r="E104" s="77"/>
      <c r="F104" s="77"/>
      <c r="G104" s="77"/>
      <c r="H104" s="77"/>
      <c r="I104" s="86"/>
      <c r="J104" s="200"/>
    </row>
    <row r="105" spans="2:10" s="87" customFormat="1" ht="16.5" customHeight="1">
      <c r="B105" s="133"/>
      <c r="C105" s="88"/>
      <c r="D105" s="77"/>
      <c r="E105" s="77"/>
      <c r="F105" s="77"/>
      <c r="G105" s="77"/>
      <c r="H105" s="77"/>
      <c r="I105" s="86"/>
      <c r="J105" s="200"/>
    </row>
    <row r="106" spans="2:10" s="87" customFormat="1" ht="16.5" customHeight="1">
      <c r="B106" s="133"/>
      <c r="C106" s="88"/>
      <c r="D106" s="77"/>
      <c r="E106" s="77"/>
      <c r="F106" s="77"/>
      <c r="G106" s="77"/>
      <c r="H106" s="77"/>
      <c r="I106" s="86"/>
      <c r="J106" s="200"/>
    </row>
    <row r="107" spans="2:10" s="87" customFormat="1" ht="16.5" customHeight="1">
      <c r="B107" s="133"/>
      <c r="C107" s="88"/>
      <c r="D107" s="77"/>
      <c r="E107" s="77"/>
      <c r="F107" s="77"/>
      <c r="G107" s="77"/>
      <c r="H107" s="77"/>
      <c r="I107" s="86"/>
      <c r="J107" s="200"/>
    </row>
    <row r="108" spans="2:10" s="87" customFormat="1" ht="16.5" customHeight="1">
      <c r="B108" s="133"/>
      <c r="C108" s="88"/>
      <c r="D108" s="77"/>
      <c r="E108" s="77"/>
      <c r="F108" s="77"/>
      <c r="G108" s="77"/>
      <c r="H108" s="77"/>
      <c r="I108" s="86"/>
      <c r="J108" s="200"/>
    </row>
    <row r="109" spans="2:10" s="87" customFormat="1" ht="16.5" customHeight="1">
      <c r="B109" s="133"/>
      <c r="C109" s="88"/>
      <c r="D109" s="77"/>
      <c r="E109" s="77"/>
      <c r="F109" s="77"/>
      <c r="G109" s="77"/>
      <c r="H109" s="77"/>
      <c r="I109" s="86"/>
      <c r="J109" s="200"/>
    </row>
    <row r="110" spans="2:10" s="87" customFormat="1" ht="16.5" customHeight="1">
      <c r="B110" s="133"/>
      <c r="C110" s="88"/>
      <c r="D110" s="77"/>
      <c r="E110" s="77"/>
      <c r="F110" s="77"/>
      <c r="G110" s="77"/>
      <c r="H110" s="77"/>
      <c r="I110" s="86"/>
      <c r="J110" s="200"/>
    </row>
    <row r="111" spans="2:10" s="87" customFormat="1" ht="16.5" customHeight="1">
      <c r="B111" s="133"/>
      <c r="C111" s="88"/>
      <c r="D111" s="77"/>
      <c r="E111" s="77"/>
      <c r="F111" s="77"/>
      <c r="G111" s="77"/>
      <c r="H111" s="77"/>
      <c r="I111" s="86"/>
      <c r="J111" s="200"/>
    </row>
    <row r="112" spans="2:10" s="87" customFormat="1" ht="16.5" customHeight="1">
      <c r="B112" s="133"/>
      <c r="C112" s="88"/>
      <c r="D112" s="77"/>
      <c r="E112" s="77"/>
      <c r="F112" s="77"/>
      <c r="G112" s="77"/>
      <c r="H112" s="77"/>
      <c r="I112" s="86"/>
      <c r="J112" s="200"/>
    </row>
    <row r="113" spans="2:10" s="87" customFormat="1" ht="16.5" customHeight="1">
      <c r="B113" s="133"/>
      <c r="C113" s="88"/>
      <c r="D113" s="77"/>
      <c r="E113" s="77"/>
      <c r="F113" s="77"/>
      <c r="G113" s="77"/>
      <c r="H113" s="77"/>
      <c r="I113" s="86"/>
      <c r="J113" s="200"/>
    </row>
    <row r="114" spans="2:10" s="87" customFormat="1" ht="16.5" customHeight="1">
      <c r="B114" s="133"/>
      <c r="C114" s="88"/>
      <c r="D114" s="77"/>
      <c r="E114" s="77"/>
      <c r="F114" s="77"/>
      <c r="G114" s="77"/>
      <c r="H114" s="77"/>
      <c r="I114" s="86"/>
      <c r="J114" s="200"/>
    </row>
    <row r="115" spans="2:10" s="87" customFormat="1" ht="16.5" customHeight="1">
      <c r="B115" s="133"/>
      <c r="C115" s="88"/>
      <c r="D115" s="77"/>
      <c r="E115" s="77"/>
      <c r="F115" s="77"/>
      <c r="G115" s="77"/>
      <c r="H115" s="77"/>
      <c r="I115" s="86"/>
      <c r="J115" s="200"/>
    </row>
    <row r="116" spans="2:10" s="87" customFormat="1" ht="16.5" customHeight="1">
      <c r="B116" s="133"/>
      <c r="C116" s="88"/>
      <c r="D116" s="77"/>
      <c r="E116" s="77"/>
      <c r="F116" s="77"/>
      <c r="G116" s="77"/>
      <c r="H116" s="77"/>
      <c r="I116" s="86"/>
      <c r="J116" s="200"/>
    </row>
    <row r="117" spans="2:10" s="87" customFormat="1" ht="16.5" customHeight="1">
      <c r="B117" s="133"/>
      <c r="C117" s="88"/>
      <c r="D117" s="77"/>
      <c r="E117" s="77"/>
      <c r="F117" s="77"/>
      <c r="G117" s="77"/>
      <c r="H117" s="77"/>
      <c r="I117" s="86"/>
      <c r="J117" s="200"/>
    </row>
    <row r="118" spans="2:10" s="87" customFormat="1" ht="16.5" customHeight="1">
      <c r="B118" s="133"/>
      <c r="C118" s="88"/>
      <c r="D118" s="77"/>
      <c r="E118" s="77"/>
      <c r="F118" s="77"/>
      <c r="G118" s="77"/>
      <c r="H118" s="77"/>
      <c r="I118" s="86"/>
      <c r="J118" s="200"/>
    </row>
    <row r="119" spans="2:10" s="87" customFormat="1" ht="16.5" customHeight="1">
      <c r="B119" s="133"/>
      <c r="C119" s="88"/>
      <c r="D119" s="77"/>
      <c r="E119" s="77"/>
      <c r="F119" s="77"/>
      <c r="G119" s="77"/>
      <c r="H119" s="77"/>
      <c r="I119" s="86"/>
      <c r="J119" s="200"/>
    </row>
    <row r="120" spans="2:10" s="87" customFormat="1" ht="16.5" customHeight="1">
      <c r="B120" s="133"/>
      <c r="C120" s="88"/>
      <c r="D120" s="77"/>
      <c r="E120" s="77"/>
      <c r="F120" s="77"/>
      <c r="G120" s="77"/>
      <c r="H120" s="77"/>
      <c r="I120" s="86"/>
      <c r="J120" s="200"/>
    </row>
    <row r="121" spans="2:10" s="87" customFormat="1" ht="16.5" customHeight="1">
      <c r="B121" s="133"/>
      <c r="C121" s="88"/>
      <c r="D121" s="77"/>
      <c r="E121" s="77"/>
      <c r="F121" s="77"/>
      <c r="G121" s="77"/>
      <c r="H121" s="77"/>
      <c r="I121" s="86"/>
      <c r="J121" s="200"/>
    </row>
    <row r="122" spans="2:10" s="87" customFormat="1" ht="16.5" customHeight="1">
      <c r="B122" s="133"/>
      <c r="C122" s="88"/>
      <c r="D122" s="77"/>
      <c r="E122" s="77"/>
      <c r="F122" s="77"/>
      <c r="G122" s="77"/>
      <c r="H122" s="77"/>
      <c r="I122" s="86"/>
      <c r="J122" s="200"/>
    </row>
    <row r="123" spans="2:10" s="87" customFormat="1" ht="16.5" customHeight="1">
      <c r="B123" s="133"/>
      <c r="C123" s="88"/>
      <c r="D123" s="77"/>
      <c r="E123" s="77"/>
      <c r="F123" s="77"/>
      <c r="G123" s="77"/>
      <c r="H123" s="77"/>
      <c r="I123" s="86"/>
      <c r="J123" s="200"/>
    </row>
    <row r="124" spans="2:10" s="87" customFormat="1" ht="16.5" customHeight="1">
      <c r="B124" s="133"/>
      <c r="C124" s="88"/>
      <c r="D124" s="77"/>
      <c r="E124" s="77"/>
      <c r="F124" s="77"/>
      <c r="G124" s="77"/>
      <c r="H124" s="77"/>
      <c r="I124" s="86"/>
      <c r="J124" s="200"/>
    </row>
    <row r="125" spans="2:10" s="87" customFormat="1" ht="16.5" customHeight="1">
      <c r="B125" s="133"/>
      <c r="C125" s="88"/>
      <c r="D125" s="77"/>
      <c r="E125" s="77"/>
      <c r="F125" s="77"/>
      <c r="G125" s="77"/>
      <c r="H125" s="77"/>
      <c r="I125" s="86"/>
      <c r="J125" s="200"/>
    </row>
    <row r="126" spans="2:10" s="87" customFormat="1" ht="16.5" customHeight="1">
      <c r="B126" s="133"/>
      <c r="C126" s="88"/>
      <c r="D126" s="77"/>
      <c r="E126" s="77"/>
      <c r="F126" s="77"/>
      <c r="G126" s="77"/>
      <c r="H126" s="77"/>
      <c r="I126" s="86"/>
      <c r="J126" s="200"/>
    </row>
    <row r="127" spans="2:10" s="87" customFormat="1" ht="16.5" customHeight="1">
      <c r="B127" s="133"/>
      <c r="C127" s="88"/>
      <c r="D127" s="77"/>
      <c r="E127" s="77"/>
      <c r="F127" s="77"/>
      <c r="G127" s="77"/>
      <c r="H127" s="77"/>
      <c r="I127" s="86"/>
      <c r="J127" s="200"/>
    </row>
    <row r="128" spans="2:10" s="87" customFormat="1" ht="16.5" customHeight="1">
      <c r="B128" s="133"/>
      <c r="C128" s="88"/>
      <c r="D128" s="77"/>
      <c r="E128" s="77"/>
      <c r="F128" s="77"/>
      <c r="G128" s="77"/>
      <c r="H128" s="77"/>
      <c r="I128" s="86"/>
      <c r="J128" s="200"/>
    </row>
    <row r="129" spans="2:10" s="87" customFormat="1" ht="16.5" customHeight="1">
      <c r="B129" s="133"/>
      <c r="C129" s="88"/>
      <c r="D129" s="77"/>
      <c r="E129" s="77"/>
      <c r="F129" s="77"/>
      <c r="G129" s="77"/>
      <c r="H129" s="77"/>
      <c r="I129" s="86"/>
      <c r="J129" s="200"/>
    </row>
    <row r="130" spans="2:10" s="87" customFormat="1" ht="16.5" customHeight="1">
      <c r="B130" s="133"/>
      <c r="C130" s="88"/>
      <c r="D130" s="77"/>
      <c r="E130" s="77"/>
      <c r="F130" s="77"/>
      <c r="G130" s="77"/>
      <c r="H130" s="77"/>
      <c r="I130" s="86"/>
      <c r="J130" s="200"/>
    </row>
    <row r="131" spans="2:10" s="87" customFormat="1" ht="16.5" customHeight="1">
      <c r="B131" s="133"/>
      <c r="C131" s="77"/>
      <c r="D131" s="77"/>
      <c r="E131" s="77"/>
      <c r="F131" s="77"/>
      <c r="G131" s="77"/>
      <c r="H131" s="77"/>
      <c r="I131" s="86"/>
      <c r="J131" s="200"/>
    </row>
    <row r="132" spans="2:10" s="87" customFormat="1" ht="16.5" customHeight="1">
      <c r="B132" s="133"/>
      <c r="C132" s="77"/>
      <c r="D132" s="77"/>
      <c r="E132" s="77"/>
      <c r="F132" s="77"/>
      <c r="G132" s="77"/>
      <c r="H132" s="77"/>
      <c r="I132" s="86"/>
      <c r="J132" s="200"/>
    </row>
    <row r="133" spans="2:10" s="87" customFormat="1" ht="16.5" customHeight="1">
      <c r="B133" s="133"/>
      <c r="C133" s="77"/>
      <c r="D133" s="77"/>
      <c r="E133" s="77"/>
      <c r="F133" s="77"/>
      <c r="G133" s="77"/>
      <c r="H133" s="77"/>
      <c r="I133" s="86"/>
      <c r="J133" s="200"/>
    </row>
    <row r="134" spans="2:10" s="87" customFormat="1" ht="16.5" customHeight="1">
      <c r="B134" s="133"/>
      <c r="C134" s="77"/>
      <c r="D134" s="77"/>
      <c r="E134" s="77"/>
      <c r="F134" s="77"/>
      <c r="G134" s="77"/>
      <c r="H134" s="77"/>
      <c r="I134" s="86"/>
      <c r="J134" s="200"/>
    </row>
    <row r="135" spans="2:10" s="87" customFormat="1" ht="16.5" customHeight="1">
      <c r="B135" s="133"/>
      <c r="C135" s="77"/>
      <c r="D135" s="77"/>
      <c r="E135" s="77"/>
      <c r="F135" s="77"/>
      <c r="G135" s="77"/>
      <c r="H135" s="77"/>
      <c r="I135" s="86"/>
      <c r="J135" s="200"/>
    </row>
    <row r="136" spans="2:10" s="87" customFormat="1" ht="16.5" customHeight="1">
      <c r="B136" s="133"/>
      <c r="C136" s="77"/>
      <c r="D136" s="77"/>
      <c r="E136" s="77"/>
      <c r="F136" s="77"/>
      <c r="G136" s="77"/>
      <c r="H136" s="77"/>
      <c r="I136" s="86"/>
      <c r="J136" s="200"/>
    </row>
    <row r="137" spans="2:10" s="87" customFormat="1" ht="16.5" customHeight="1">
      <c r="B137" s="133"/>
      <c r="C137" s="77"/>
      <c r="D137" s="77"/>
      <c r="E137" s="77"/>
      <c r="F137" s="77"/>
      <c r="G137" s="77"/>
      <c r="H137" s="77"/>
      <c r="I137" s="86"/>
      <c r="J137" s="200"/>
    </row>
    <row r="138" spans="2:10" s="87" customFormat="1" ht="16.5" customHeight="1">
      <c r="B138" s="133"/>
      <c r="C138" s="77"/>
      <c r="D138" s="77"/>
      <c r="E138" s="77"/>
      <c r="F138" s="77"/>
      <c r="G138" s="77"/>
      <c r="H138" s="77"/>
      <c r="I138" s="86"/>
      <c r="J138" s="200"/>
    </row>
    <row r="139" spans="2:10" s="87" customFormat="1" ht="16.5" customHeight="1">
      <c r="B139" s="133"/>
      <c r="C139" s="77"/>
      <c r="D139" s="77"/>
      <c r="E139" s="77"/>
      <c r="F139" s="77"/>
      <c r="G139" s="77"/>
      <c r="H139" s="77"/>
      <c r="I139" s="86"/>
      <c r="J139" s="200"/>
    </row>
    <row r="140" spans="2:10" s="87" customFormat="1" ht="16.5" customHeight="1">
      <c r="B140" s="133"/>
      <c r="C140" s="77"/>
      <c r="D140" s="77"/>
      <c r="E140" s="77"/>
      <c r="F140" s="77"/>
      <c r="G140" s="77"/>
      <c r="H140" s="77"/>
      <c r="I140" s="86"/>
      <c r="J140" s="200"/>
    </row>
    <row r="141" spans="2:10" s="87" customFormat="1" ht="16.5" customHeight="1">
      <c r="B141" s="133"/>
      <c r="C141" s="77"/>
      <c r="D141" s="77"/>
      <c r="E141" s="77"/>
      <c r="F141" s="77"/>
      <c r="G141" s="77"/>
      <c r="H141" s="77"/>
      <c r="I141" s="86"/>
      <c r="J141" s="200"/>
    </row>
    <row r="142" spans="2:10" s="87" customFormat="1" ht="16.5" customHeight="1">
      <c r="B142" s="133"/>
      <c r="C142" s="77"/>
      <c r="D142" s="77"/>
      <c r="E142" s="77"/>
      <c r="F142" s="77"/>
      <c r="G142" s="77"/>
      <c r="H142" s="77"/>
      <c r="I142" s="86"/>
      <c r="J142" s="200"/>
    </row>
    <row r="143" spans="2:10" s="87" customFormat="1" ht="16.5" customHeight="1">
      <c r="B143" s="133"/>
      <c r="C143" s="77"/>
      <c r="D143" s="77"/>
      <c r="E143" s="77"/>
      <c r="F143" s="77"/>
      <c r="G143" s="77"/>
      <c r="H143" s="77"/>
      <c r="I143" s="86"/>
      <c r="J143" s="200"/>
    </row>
    <row r="144" spans="2:10" s="87" customFormat="1" ht="16.5" customHeight="1">
      <c r="B144" s="133"/>
      <c r="C144" s="77"/>
      <c r="D144" s="77"/>
      <c r="E144" s="77"/>
      <c r="F144" s="77"/>
      <c r="G144" s="77"/>
      <c r="H144" s="77"/>
      <c r="I144" s="86"/>
      <c r="J144" s="200"/>
    </row>
    <row r="145" spans="2:10" s="87" customFormat="1" ht="16.5" customHeight="1">
      <c r="B145" s="133"/>
      <c r="C145" s="77"/>
      <c r="D145" s="77"/>
      <c r="E145" s="77"/>
      <c r="F145" s="77"/>
      <c r="G145" s="77"/>
      <c r="H145" s="77"/>
      <c r="I145" s="86"/>
      <c r="J145" s="200"/>
    </row>
    <row r="146" spans="2:10" s="87" customFormat="1" ht="16.5" customHeight="1">
      <c r="B146" s="133"/>
      <c r="C146" s="77"/>
      <c r="D146" s="77"/>
      <c r="E146" s="77"/>
      <c r="F146" s="77"/>
      <c r="G146" s="77"/>
      <c r="H146" s="77"/>
      <c r="I146" s="86"/>
      <c r="J146" s="200"/>
    </row>
    <row r="147" spans="2:10" s="87" customFormat="1" ht="16.5" customHeight="1">
      <c r="B147" s="133"/>
      <c r="C147" s="77"/>
      <c r="D147" s="77"/>
      <c r="E147" s="77"/>
      <c r="F147" s="77"/>
      <c r="G147" s="77"/>
      <c r="H147" s="77"/>
      <c r="I147" s="86"/>
      <c r="J147" s="200"/>
    </row>
    <row r="148" spans="2:10" s="87" customFormat="1" ht="16.5" customHeight="1">
      <c r="B148" s="133"/>
      <c r="C148" s="77"/>
      <c r="D148" s="77"/>
      <c r="E148" s="77"/>
      <c r="F148" s="77"/>
      <c r="G148" s="77"/>
      <c r="H148" s="77"/>
      <c r="I148" s="86"/>
      <c r="J148" s="200"/>
    </row>
    <row r="149" spans="2:10" s="87" customFormat="1" ht="16.5" customHeight="1">
      <c r="B149" s="133"/>
      <c r="C149" s="77"/>
      <c r="D149" s="77"/>
      <c r="E149" s="77"/>
      <c r="F149" s="77"/>
      <c r="G149" s="77"/>
      <c r="H149" s="77"/>
      <c r="I149" s="86"/>
      <c r="J149" s="200"/>
    </row>
    <row r="150" spans="2:10" s="87" customFormat="1" ht="16.5" customHeight="1">
      <c r="B150" s="133"/>
      <c r="C150" s="77"/>
      <c r="D150" s="77"/>
      <c r="E150" s="77"/>
      <c r="F150" s="77"/>
      <c r="G150" s="77"/>
      <c r="H150" s="77"/>
      <c r="I150" s="86"/>
      <c r="J150" s="200"/>
    </row>
    <row r="151" spans="2:10" s="87" customFormat="1" ht="16.5" customHeight="1">
      <c r="B151" s="133"/>
      <c r="C151" s="77"/>
      <c r="D151" s="77"/>
      <c r="E151" s="77"/>
      <c r="F151" s="77"/>
      <c r="G151" s="77"/>
      <c r="H151" s="77"/>
      <c r="I151" s="86"/>
      <c r="J151" s="200"/>
    </row>
    <row r="152" spans="2:10" s="87" customFormat="1" ht="16.5" customHeight="1">
      <c r="B152" s="133"/>
      <c r="C152" s="77"/>
      <c r="D152" s="77"/>
      <c r="E152" s="77"/>
      <c r="F152" s="77"/>
      <c r="G152" s="77"/>
      <c r="H152" s="77"/>
      <c r="I152" s="86"/>
      <c r="J152" s="200"/>
    </row>
    <row r="153" spans="2:10" s="87" customFormat="1" ht="16.5" customHeight="1">
      <c r="B153" s="133"/>
      <c r="C153" s="77"/>
      <c r="D153" s="77"/>
      <c r="E153" s="77"/>
      <c r="F153" s="77"/>
      <c r="G153" s="77"/>
      <c r="H153" s="77"/>
      <c r="I153" s="86"/>
      <c r="J153" s="200"/>
    </row>
    <row r="154" spans="2:10" s="87" customFormat="1" ht="16.5" customHeight="1">
      <c r="B154" s="133"/>
      <c r="C154" s="77"/>
      <c r="D154" s="77"/>
      <c r="E154" s="77"/>
      <c r="F154" s="77"/>
      <c r="G154" s="77"/>
      <c r="H154" s="77"/>
      <c r="I154" s="86"/>
      <c r="J154" s="200"/>
    </row>
    <row r="155" spans="2:10" s="87" customFormat="1" ht="16.5" customHeight="1">
      <c r="B155" s="133"/>
      <c r="C155" s="77"/>
      <c r="D155" s="77"/>
      <c r="E155" s="77"/>
      <c r="F155" s="77"/>
      <c r="G155" s="77"/>
      <c r="H155" s="77"/>
      <c r="I155" s="86"/>
      <c r="J155" s="200"/>
    </row>
    <row r="156" spans="2:10" s="87" customFormat="1" ht="16.5" customHeight="1">
      <c r="B156" s="133"/>
      <c r="C156" s="77"/>
      <c r="D156" s="77"/>
      <c r="E156" s="77"/>
      <c r="F156" s="77"/>
      <c r="G156" s="77"/>
      <c r="H156" s="77"/>
      <c r="I156" s="86"/>
      <c r="J156" s="200"/>
    </row>
    <row r="157" spans="2:10" s="87" customFormat="1" ht="16.5" customHeight="1">
      <c r="B157" s="133"/>
      <c r="C157" s="77"/>
      <c r="D157" s="77"/>
      <c r="E157" s="77"/>
      <c r="F157" s="77"/>
      <c r="G157" s="77"/>
      <c r="H157" s="77"/>
      <c r="I157" s="86"/>
      <c r="J157" s="200"/>
    </row>
    <row r="158" spans="2:10" s="87" customFormat="1" ht="16.5" customHeight="1">
      <c r="B158" s="133"/>
      <c r="C158" s="77"/>
      <c r="D158" s="77"/>
      <c r="E158" s="77"/>
      <c r="F158" s="77"/>
      <c r="G158" s="77"/>
      <c r="H158" s="77"/>
      <c r="I158" s="86"/>
      <c r="J158" s="200"/>
    </row>
    <row r="159" spans="2:10" s="87" customFormat="1" ht="16.5" customHeight="1">
      <c r="B159" s="133"/>
      <c r="C159" s="77"/>
      <c r="D159" s="77"/>
      <c r="E159" s="77"/>
      <c r="F159" s="77"/>
      <c r="G159" s="77"/>
      <c r="H159" s="77"/>
      <c r="I159" s="86"/>
      <c r="J159" s="200"/>
    </row>
    <row r="160" spans="2:10" s="87" customFormat="1" ht="16.5" customHeight="1">
      <c r="B160" s="133"/>
      <c r="C160" s="77"/>
      <c r="D160" s="77"/>
      <c r="E160" s="77"/>
      <c r="F160" s="77"/>
      <c r="G160" s="77"/>
      <c r="H160" s="77"/>
      <c r="I160" s="86"/>
      <c r="J160" s="200"/>
    </row>
    <row r="161" spans="2:10" s="87" customFormat="1" ht="16.5" customHeight="1">
      <c r="B161" s="133"/>
      <c r="C161" s="77"/>
      <c r="D161" s="77"/>
      <c r="E161" s="77"/>
      <c r="F161" s="77"/>
      <c r="G161" s="77"/>
      <c r="H161" s="77"/>
      <c r="I161" s="86"/>
      <c r="J161" s="200"/>
    </row>
    <row r="162" spans="2:10" s="87" customFormat="1" ht="16.5" customHeight="1">
      <c r="B162" s="133"/>
      <c r="C162" s="77"/>
      <c r="D162" s="77"/>
      <c r="E162" s="77"/>
      <c r="F162" s="77"/>
      <c r="G162" s="77"/>
      <c r="H162" s="77"/>
      <c r="I162" s="86"/>
      <c r="J162" s="200"/>
    </row>
    <row r="163" spans="2:10" s="87" customFormat="1" ht="16.5" customHeight="1">
      <c r="B163" s="133"/>
      <c r="C163" s="77"/>
      <c r="D163" s="77"/>
      <c r="E163" s="77"/>
      <c r="F163" s="77"/>
      <c r="G163" s="77"/>
      <c r="H163" s="77"/>
      <c r="I163" s="86"/>
      <c r="J163" s="200"/>
    </row>
    <row r="164" spans="2:10" s="87" customFormat="1" ht="16.5" customHeight="1">
      <c r="B164" s="133"/>
      <c r="C164" s="77"/>
      <c r="D164" s="77"/>
      <c r="E164" s="77"/>
      <c r="F164" s="77"/>
      <c r="G164" s="77"/>
      <c r="H164" s="77"/>
      <c r="I164" s="86"/>
      <c r="J164" s="200"/>
    </row>
    <row r="165" spans="2:10" s="87" customFormat="1" ht="16.5" customHeight="1">
      <c r="B165" s="133"/>
      <c r="C165" s="77"/>
      <c r="D165" s="77"/>
      <c r="E165" s="77"/>
      <c r="F165" s="77"/>
      <c r="G165" s="77"/>
      <c r="H165" s="77"/>
      <c r="I165" s="86"/>
      <c r="J165" s="200"/>
    </row>
    <row r="166" spans="2:10" s="87" customFormat="1" ht="16.5" customHeight="1">
      <c r="B166" s="133"/>
      <c r="C166" s="77"/>
      <c r="D166" s="77"/>
      <c r="E166" s="77"/>
      <c r="F166" s="77"/>
      <c r="G166" s="77"/>
      <c r="H166" s="77"/>
      <c r="I166" s="86"/>
      <c r="J166" s="200"/>
    </row>
    <row r="167" spans="2:10" s="87" customFormat="1" ht="16.5" customHeight="1">
      <c r="B167" s="133"/>
      <c r="C167" s="77"/>
      <c r="D167" s="77"/>
      <c r="E167" s="77"/>
      <c r="F167" s="77"/>
      <c r="G167" s="77"/>
      <c r="H167" s="77"/>
      <c r="I167" s="86"/>
      <c r="J167" s="200"/>
    </row>
    <row r="168" spans="2:10" s="87" customFormat="1" ht="16.5" customHeight="1">
      <c r="B168" s="133"/>
      <c r="C168" s="77"/>
      <c r="D168" s="77"/>
      <c r="E168" s="77"/>
      <c r="F168" s="77"/>
      <c r="G168" s="77"/>
      <c r="H168" s="77"/>
      <c r="I168" s="86"/>
      <c r="J168" s="200"/>
    </row>
    <row r="169" spans="2:10" s="87" customFormat="1" ht="16.5" customHeight="1">
      <c r="B169" s="133"/>
      <c r="C169" s="77"/>
      <c r="D169" s="77"/>
      <c r="E169" s="77"/>
      <c r="F169" s="77"/>
      <c r="G169" s="77"/>
      <c r="H169" s="77"/>
      <c r="I169" s="86"/>
      <c r="J169" s="200"/>
    </row>
    <row r="170" spans="2:10" s="87" customFormat="1" ht="16.5" customHeight="1">
      <c r="B170" s="133"/>
      <c r="C170" s="77"/>
      <c r="D170" s="77"/>
      <c r="E170" s="77"/>
      <c r="F170" s="77"/>
      <c r="G170" s="77"/>
      <c r="H170" s="77"/>
      <c r="I170" s="86"/>
      <c r="J170" s="200"/>
    </row>
    <row r="171" spans="2:10" s="87" customFormat="1" ht="16.5" customHeight="1">
      <c r="B171" s="133"/>
      <c r="C171" s="77"/>
      <c r="D171" s="77"/>
      <c r="E171" s="77"/>
      <c r="F171" s="77"/>
      <c r="G171" s="77"/>
      <c r="H171" s="77"/>
      <c r="I171" s="86"/>
      <c r="J171" s="200"/>
    </row>
    <row r="172" spans="2:10" s="87" customFormat="1" ht="16.5" customHeight="1">
      <c r="B172" s="133"/>
      <c r="C172" s="77"/>
      <c r="D172" s="77"/>
      <c r="E172" s="77"/>
      <c r="F172" s="77"/>
      <c r="G172" s="77"/>
      <c r="H172" s="77"/>
      <c r="I172" s="86"/>
      <c r="J172" s="200"/>
    </row>
    <row r="173" spans="2:10" s="87" customFormat="1" ht="16.5" customHeight="1">
      <c r="B173" s="133"/>
      <c r="C173" s="77"/>
      <c r="D173" s="77"/>
      <c r="E173" s="77"/>
      <c r="F173" s="77"/>
      <c r="G173" s="77"/>
      <c r="H173" s="77"/>
      <c r="I173" s="86"/>
      <c r="J173" s="200"/>
    </row>
    <row r="174" spans="2:10" s="87" customFormat="1" ht="16.5" customHeight="1">
      <c r="B174" s="133"/>
      <c r="C174" s="77"/>
      <c r="D174" s="77"/>
      <c r="E174" s="77"/>
      <c r="F174" s="77"/>
      <c r="G174" s="77"/>
      <c r="H174" s="77"/>
      <c r="I174" s="86"/>
      <c r="J174" s="200"/>
    </row>
    <row r="175" spans="2:10" s="87" customFormat="1" ht="16.5" customHeight="1">
      <c r="B175" s="133"/>
      <c r="C175" s="77"/>
      <c r="D175" s="77"/>
      <c r="E175" s="77"/>
      <c r="F175" s="77"/>
      <c r="G175" s="77"/>
      <c r="H175" s="77"/>
      <c r="I175" s="86"/>
      <c r="J175" s="200"/>
    </row>
    <row r="176" spans="2:10" s="87" customFormat="1" ht="16.5" customHeight="1">
      <c r="B176" s="133"/>
      <c r="C176" s="77"/>
      <c r="D176" s="77"/>
      <c r="E176" s="77"/>
      <c r="F176" s="77"/>
      <c r="G176" s="77"/>
      <c r="H176" s="77"/>
      <c r="I176" s="86"/>
      <c r="J176" s="200"/>
    </row>
    <row r="177" spans="2:10" s="87" customFormat="1" ht="16.5" customHeight="1">
      <c r="B177" s="133"/>
      <c r="C177" s="77"/>
      <c r="D177" s="77"/>
      <c r="E177" s="77"/>
      <c r="F177" s="77"/>
      <c r="G177" s="77"/>
      <c r="H177" s="77"/>
      <c r="I177" s="86"/>
      <c r="J177" s="200"/>
    </row>
    <row r="178" spans="2:10" s="87" customFormat="1" ht="16.5" customHeight="1">
      <c r="B178" s="133"/>
      <c r="C178" s="77"/>
      <c r="D178" s="77"/>
      <c r="E178" s="77"/>
      <c r="F178" s="77"/>
      <c r="G178" s="77"/>
      <c r="H178" s="77"/>
      <c r="I178" s="86"/>
      <c r="J178" s="200"/>
    </row>
    <row r="179" spans="2:10" s="87" customFormat="1" ht="15">
      <c r="B179" s="88"/>
      <c r="C179" s="77"/>
      <c r="D179" s="77"/>
      <c r="E179" s="77"/>
      <c r="F179" s="77"/>
      <c r="G179" s="77"/>
      <c r="H179" s="77"/>
      <c r="I179" s="86"/>
      <c r="J179" s="201"/>
    </row>
    <row r="180" spans="2:9" ht="15">
      <c r="B180" s="88"/>
      <c r="I180" s="88"/>
    </row>
    <row r="181" spans="2:9" ht="15">
      <c r="B181" s="88"/>
      <c r="I181" s="88"/>
    </row>
  </sheetData>
  <sheetProtection algorithmName="SHA-512" hashValue="C4H1rJYCkU/Qkbplz+lY41hvPL/c8wmgAVPOCDKRb+BYO5jWhJsyzHa7yYZLIPXzm4iIuRkeY1m1tMm5Ay9A1g==" saltValue="Nj9DlD25lsq3obb/8plcWQ==" spinCount="100000" sheet="1" objects="1" scenarios="1" formatCells="0" formatColumns="0" formatRows="0"/>
  <mergeCells count="8">
    <mergeCell ref="H2:H5"/>
    <mergeCell ref="B6:B23"/>
    <mergeCell ref="B2:B5"/>
    <mergeCell ref="C2:C5"/>
    <mergeCell ref="D2:D5"/>
    <mergeCell ref="E2:E5"/>
    <mergeCell ref="F2:F5"/>
    <mergeCell ref="G2:G5"/>
  </mergeCells>
  <printOptions/>
  <pageMargins left="0.7" right="0.7" top="0.75" bottom="0.75" header="0.3" footer="0.3"/>
  <pageSetup blackAndWhite="1" fitToHeight="1" fitToWidth="1"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L176"/>
  <sheetViews>
    <sheetView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G16" activeCellId="2" sqref="G7 G14 G16"/>
    </sheetView>
  </sheetViews>
  <sheetFormatPr defaultColWidth="9.140625" defaultRowHeight="15"/>
  <cols>
    <col min="1" max="1" width="1.28515625" style="77" customWidth="1"/>
    <col min="2" max="2" width="23.8515625" style="77" customWidth="1"/>
    <col min="3" max="3" width="19.00390625" style="77" customWidth="1"/>
    <col min="4" max="4" width="78.140625" style="77" customWidth="1"/>
    <col min="5" max="6" width="9.140625" style="77" customWidth="1"/>
    <col min="7" max="7" width="16.140625" style="77" customWidth="1"/>
    <col min="8" max="8" width="18.00390625" style="77" customWidth="1"/>
    <col min="9" max="9" width="9.140625" style="77" customWidth="1"/>
    <col min="10" max="10" width="27.140625" style="77" customWidth="1"/>
    <col min="11" max="11" width="14.00390625" style="77" customWidth="1"/>
    <col min="12" max="12" width="16.8515625" style="77" customWidth="1"/>
    <col min="13" max="13" width="19.57421875" style="77" customWidth="1"/>
    <col min="14" max="16384" width="9.140625" style="77" customWidth="1"/>
  </cols>
  <sheetData>
    <row r="1" spans="2:11" ht="15" thickBot="1">
      <c r="B1" s="138"/>
      <c r="C1" s="138"/>
      <c r="D1" s="138"/>
      <c r="E1" s="138"/>
      <c r="F1" s="138"/>
      <c r="G1" s="138"/>
      <c r="H1" s="138"/>
      <c r="K1" s="139"/>
    </row>
    <row r="2" spans="2:11" s="84" customFormat="1" ht="15.75" customHeight="1">
      <c r="B2" s="272" t="s">
        <v>74</v>
      </c>
      <c r="C2" s="275" t="s">
        <v>2</v>
      </c>
      <c r="D2" s="278" t="s">
        <v>3</v>
      </c>
      <c r="E2" s="278" t="s">
        <v>4</v>
      </c>
      <c r="F2" s="275" t="s">
        <v>5</v>
      </c>
      <c r="G2" s="278" t="s">
        <v>6</v>
      </c>
      <c r="H2" s="269" t="s">
        <v>7</v>
      </c>
      <c r="I2" s="81"/>
      <c r="J2" s="203"/>
      <c r="K2" s="141"/>
    </row>
    <row r="3" spans="2:11" s="87" customFormat="1" ht="15">
      <c r="B3" s="273"/>
      <c r="C3" s="276"/>
      <c r="D3" s="279"/>
      <c r="E3" s="279"/>
      <c r="F3" s="276"/>
      <c r="G3" s="279"/>
      <c r="H3" s="270"/>
      <c r="I3" s="86"/>
      <c r="J3" s="203"/>
      <c r="K3" s="143"/>
    </row>
    <row r="4" spans="2:11" ht="14.25" customHeight="1">
      <c r="B4" s="273"/>
      <c r="C4" s="276"/>
      <c r="D4" s="279"/>
      <c r="E4" s="279"/>
      <c r="F4" s="276"/>
      <c r="G4" s="279"/>
      <c r="H4" s="270"/>
      <c r="I4" s="88"/>
      <c r="J4" s="205"/>
      <c r="K4" s="139"/>
    </row>
    <row r="5" spans="2:11" ht="24.75" customHeight="1" thickBot="1">
      <c r="B5" s="274"/>
      <c r="C5" s="277"/>
      <c r="D5" s="280"/>
      <c r="E5" s="280"/>
      <c r="F5" s="277"/>
      <c r="G5" s="280"/>
      <c r="H5" s="271"/>
      <c r="I5" s="88"/>
      <c r="J5" s="206"/>
      <c r="K5" s="88"/>
    </row>
    <row r="6" spans="2:12" ht="15" customHeight="1">
      <c r="B6" s="281" t="s">
        <v>29</v>
      </c>
      <c r="C6" s="148"/>
      <c r="D6" s="149" t="s">
        <v>16</v>
      </c>
      <c r="E6" s="149"/>
      <c r="F6" s="149"/>
      <c r="G6" s="149"/>
      <c r="H6" s="222"/>
      <c r="I6" s="88"/>
      <c r="K6" s="88"/>
      <c r="L6" s="205"/>
    </row>
    <row r="7" spans="2:12" ht="15" customHeight="1">
      <c r="B7" s="282"/>
      <c r="C7" s="151"/>
      <c r="D7" s="223" t="s">
        <v>69</v>
      </c>
      <c r="E7" s="164" t="s">
        <v>0</v>
      </c>
      <c r="F7" s="176">
        <v>98</v>
      </c>
      <c r="G7" s="202">
        <v>0</v>
      </c>
      <c r="H7" s="224">
        <f>G7*F7</f>
        <v>0</v>
      </c>
      <c r="I7" s="88"/>
      <c r="K7" s="225"/>
      <c r="L7" s="205"/>
    </row>
    <row r="8" spans="2:12" ht="15" customHeight="1" thickBot="1">
      <c r="B8" s="282"/>
      <c r="C8" s="151"/>
      <c r="D8" s="158" t="s">
        <v>17</v>
      </c>
      <c r="E8" s="175" t="s">
        <v>15</v>
      </c>
      <c r="F8" s="176">
        <v>4</v>
      </c>
      <c r="G8" s="226">
        <f>0.04*H7</f>
        <v>0</v>
      </c>
      <c r="H8" s="224">
        <f>G8</f>
        <v>0</v>
      </c>
      <c r="I8" s="88"/>
      <c r="K8" s="225"/>
      <c r="L8" s="205"/>
    </row>
    <row r="9" spans="2:12" s="162" customFormat="1" ht="15" customHeight="1">
      <c r="B9" s="282"/>
      <c r="C9" s="151"/>
      <c r="D9" s="149" t="s">
        <v>18</v>
      </c>
      <c r="E9" s="149"/>
      <c r="F9" s="149"/>
      <c r="G9" s="149"/>
      <c r="H9" s="150"/>
      <c r="I9" s="160"/>
      <c r="J9" s="77"/>
      <c r="K9" s="225"/>
      <c r="L9" s="161"/>
    </row>
    <row r="10" spans="2:12" s="162" customFormat="1" ht="15" customHeight="1">
      <c r="B10" s="282"/>
      <c r="C10" s="151"/>
      <c r="D10" s="174" t="s">
        <v>19</v>
      </c>
      <c r="E10" s="175" t="s">
        <v>15</v>
      </c>
      <c r="F10" s="176">
        <v>4</v>
      </c>
      <c r="G10" s="226">
        <f>0.04*(H14+H16)</f>
        <v>0</v>
      </c>
      <c r="H10" s="224">
        <f>G10</f>
        <v>0</v>
      </c>
      <c r="I10" s="160"/>
      <c r="J10" s="77"/>
      <c r="K10" s="225"/>
      <c r="L10" s="161"/>
    </row>
    <row r="11" spans="2:12" s="162" customFormat="1" ht="15" customHeight="1">
      <c r="B11" s="282"/>
      <c r="C11" s="151"/>
      <c r="D11" s="174" t="s">
        <v>57</v>
      </c>
      <c r="E11" s="227" t="s">
        <v>15</v>
      </c>
      <c r="F11" s="228">
        <v>2</v>
      </c>
      <c r="G11" s="226">
        <f>0.02*(H14+H16)</f>
        <v>0</v>
      </c>
      <c r="H11" s="229">
        <f>G11</f>
        <v>0</v>
      </c>
      <c r="I11" s="160"/>
      <c r="J11" s="77"/>
      <c r="K11" s="225"/>
      <c r="L11" s="161"/>
    </row>
    <row r="12" spans="2:12" s="162" customFormat="1" ht="15" customHeight="1" thickBot="1">
      <c r="B12" s="282"/>
      <c r="C12" s="151"/>
      <c r="D12" s="174" t="s">
        <v>20</v>
      </c>
      <c r="E12" s="175" t="s">
        <v>15</v>
      </c>
      <c r="F12" s="176">
        <v>1</v>
      </c>
      <c r="G12" s="226">
        <f>0.01*H14</f>
        <v>0</v>
      </c>
      <c r="H12" s="224">
        <f>G12</f>
        <v>0</v>
      </c>
      <c r="I12" s="160"/>
      <c r="J12" s="77"/>
      <c r="K12" s="225"/>
      <c r="L12" s="161"/>
    </row>
    <row r="13" spans="2:12" ht="15" customHeight="1">
      <c r="B13" s="282"/>
      <c r="C13" s="179"/>
      <c r="D13" s="149" t="s">
        <v>8</v>
      </c>
      <c r="E13" s="149"/>
      <c r="F13" s="149"/>
      <c r="G13" s="149"/>
      <c r="H13" s="222"/>
      <c r="I13" s="88"/>
      <c r="K13" s="225"/>
      <c r="L13" s="156"/>
    </row>
    <row r="14" spans="1:11" ht="15.75" customHeight="1">
      <c r="A14" s="77">
        <v>68</v>
      </c>
      <c r="B14" s="282"/>
      <c r="C14" s="166"/>
      <c r="D14" s="223" t="s">
        <v>69</v>
      </c>
      <c r="E14" s="164" t="s">
        <v>0</v>
      </c>
      <c r="F14" s="176">
        <v>98</v>
      </c>
      <c r="G14" s="202">
        <v>0</v>
      </c>
      <c r="H14" s="230">
        <f>G14*F14</f>
        <v>0</v>
      </c>
      <c r="I14" s="88"/>
      <c r="K14" s="225"/>
    </row>
    <row r="15" spans="2:11" ht="15.75" customHeight="1">
      <c r="B15" s="282"/>
      <c r="C15" s="166"/>
      <c r="D15" s="184" t="s">
        <v>11</v>
      </c>
      <c r="E15" s="185"/>
      <c r="F15" s="185"/>
      <c r="G15" s="185"/>
      <c r="H15" s="186"/>
      <c r="I15" s="88"/>
      <c r="K15" s="225"/>
    </row>
    <row r="16" spans="2:11" ht="15.75" customHeight="1">
      <c r="B16" s="282"/>
      <c r="C16" s="166"/>
      <c r="D16" s="174" t="s">
        <v>12</v>
      </c>
      <c r="E16" s="175" t="s">
        <v>1</v>
      </c>
      <c r="F16" s="176">
        <v>14</v>
      </c>
      <c r="G16" s="202">
        <v>0</v>
      </c>
      <c r="H16" s="224">
        <f>G16*F16</f>
        <v>0</v>
      </c>
      <c r="I16" s="88"/>
      <c r="K16" s="225"/>
    </row>
    <row r="17" spans="2:11" ht="15.75" customHeight="1">
      <c r="B17" s="282"/>
      <c r="C17" s="166"/>
      <c r="D17" s="184" t="s">
        <v>13</v>
      </c>
      <c r="E17" s="185"/>
      <c r="F17" s="185"/>
      <c r="G17" s="185"/>
      <c r="H17" s="186"/>
      <c r="I17" s="88"/>
      <c r="K17" s="225"/>
    </row>
    <row r="18" spans="2:11" ht="15.75" customHeight="1">
      <c r="B18" s="282"/>
      <c r="C18" s="151"/>
      <c r="D18" s="158" t="s">
        <v>14</v>
      </c>
      <c r="E18" s="164" t="s">
        <v>15</v>
      </c>
      <c r="F18" s="194">
        <v>2</v>
      </c>
      <c r="G18" s="226">
        <f>0.02*(H7+H8)</f>
        <v>0</v>
      </c>
      <c r="H18" s="224">
        <f>G18</f>
        <v>0</v>
      </c>
      <c r="I18" s="88"/>
      <c r="K18" s="225"/>
    </row>
    <row r="19" spans="2:9" ht="15.75" customHeight="1" thickBot="1">
      <c r="B19" s="284"/>
      <c r="C19" s="196"/>
      <c r="D19" s="197"/>
      <c r="E19" s="198"/>
      <c r="F19" s="198"/>
      <c r="G19" s="197"/>
      <c r="H19" s="199">
        <f>SUM(H7:H18)</f>
        <v>0</v>
      </c>
      <c r="I19" s="88"/>
    </row>
    <row r="20" spans="2:10" s="87" customFormat="1" ht="16.5" customHeight="1">
      <c r="B20" s="219"/>
      <c r="C20" s="134"/>
      <c r="D20" s="135"/>
      <c r="E20" s="136"/>
      <c r="F20" s="136"/>
      <c r="G20" s="135"/>
      <c r="H20" s="135"/>
      <c r="I20" s="86"/>
      <c r="J20" s="200"/>
    </row>
    <row r="21" spans="2:10" s="87" customFormat="1" ht="16.5" customHeight="1">
      <c r="B21" s="219"/>
      <c r="C21" s="134"/>
      <c r="D21" s="135"/>
      <c r="E21" s="136"/>
      <c r="F21" s="136"/>
      <c r="G21" s="135"/>
      <c r="H21" s="135"/>
      <c r="I21" s="86"/>
      <c r="J21" s="200"/>
    </row>
    <row r="22" spans="2:10" s="87" customFormat="1" ht="16.5" customHeight="1">
      <c r="B22" s="219"/>
      <c r="C22" s="134"/>
      <c r="D22" s="135"/>
      <c r="E22" s="136"/>
      <c r="F22" s="136"/>
      <c r="G22" s="135"/>
      <c r="H22" s="135"/>
      <c r="I22" s="86"/>
      <c r="J22" s="200"/>
    </row>
    <row r="23" spans="2:10" s="87" customFormat="1" ht="16.5" customHeight="1">
      <c r="B23" s="219"/>
      <c r="C23" s="134"/>
      <c r="D23" s="135"/>
      <c r="E23" s="136"/>
      <c r="F23" s="136"/>
      <c r="G23" s="135"/>
      <c r="H23" s="135"/>
      <c r="I23" s="86"/>
      <c r="J23" s="200"/>
    </row>
    <row r="24" spans="2:10" s="87" customFormat="1" ht="16.5" customHeight="1">
      <c r="B24" s="219"/>
      <c r="C24" s="134"/>
      <c r="D24" s="135"/>
      <c r="E24" s="136"/>
      <c r="F24" s="136"/>
      <c r="G24" s="135"/>
      <c r="H24" s="135"/>
      <c r="I24" s="86"/>
      <c r="J24" s="200"/>
    </row>
    <row r="25" spans="2:10" s="87" customFormat="1" ht="16.5" customHeight="1">
      <c r="B25" s="219"/>
      <c r="C25" s="134"/>
      <c r="D25" s="135"/>
      <c r="E25" s="136"/>
      <c r="F25" s="136"/>
      <c r="G25" s="135"/>
      <c r="H25" s="135"/>
      <c r="I25" s="86"/>
      <c r="J25" s="200"/>
    </row>
    <row r="26" spans="2:10" s="87" customFormat="1" ht="16.5" customHeight="1">
      <c r="B26" s="219"/>
      <c r="C26" s="134"/>
      <c r="D26" s="135"/>
      <c r="E26" s="136"/>
      <c r="F26" s="136"/>
      <c r="G26" s="135"/>
      <c r="H26" s="135"/>
      <c r="I26" s="86"/>
      <c r="J26" s="200"/>
    </row>
    <row r="27" spans="2:10" s="87" customFormat="1" ht="16.5" customHeight="1">
      <c r="B27" s="219"/>
      <c r="C27" s="134"/>
      <c r="D27" s="135"/>
      <c r="E27" s="136"/>
      <c r="F27" s="136"/>
      <c r="G27" s="135"/>
      <c r="H27" s="135"/>
      <c r="I27" s="86"/>
      <c r="J27" s="200"/>
    </row>
    <row r="28" spans="2:10" s="87" customFormat="1" ht="16.5" customHeight="1">
      <c r="B28" s="219"/>
      <c r="C28" s="134"/>
      <c r="D28" s="135"/>
      <c r="E28" s="136"/>
      <c r="F28" s="136"/>
      <c r="G28" s="135"/>
      <c r="H28" s="135"/>
      <c r="I28" s="86"/>
      <c r="J28" s="200"/>
    </row>
    <row r="29" spans="2:10" s="87" customFormat="1" ht="16.5" customHeight="1">
      <c r="B29" s="219"/>
      <c r="C29" s="134"/>
      <c r="D29" s="135"/>
      <c r="E29" s="136"/>
      <c r="F29" s="136"/>
      <c r="G29" s="135"/>
      <c r="H29" s="135"/>
      <c r="I29" s="86"/>
      <c r="J29" s="200"/>
    </row>
    <row r="30" spans="2:10" s="87" customFormat="1" ht="16.5" customHeight="1">
      <c r="B30" s="219"/>
      <c r="C30" s="134"/>
      <c r="D30" s="135"/>
      <c r="E30" s="136"/>
      <c r="F30" s="136"/>
      <c r="G30" s="135"/>
      <c r="H30" s="135"/>
      <c r="I30" s="86"/>
      <c r="J30" s="200"/>
    </row>
    <row r="31" spans="2:10" s="87" customFormat="1" ht="16.5" customHeight="1">
      <c r="B31" s="219"/>
      <c r="C31" s="134"/>
      <c r="D31" s="135"/>
      <c r="E31" s="136"/>
      <c r="F31" s="136"/>
      <c r="G31" s="135"/>
      <c r="H31" s="135"/>
      <c r="I31" s="86"/>
      <c r="J31" s="200"/>
    </row>
    <row r="32" spans="2:10" s="87" customFormat="1" ht="16.5" customHeight="1">
      <c r="B32" s="219"/>
      <c r="C32" s="134"/>
      <c r="D32" s="135"/>
      <c r="E32" s="136"/>
      <c r="F32" s="136"/>
      <c r="G32" s="135"/>
      <c r="H32" s="135"/>
      <c r="I32" s="86"/>
      <c r="J32" s="200"/>
    </row>
    <row r="33" spans="2:10" s="87" customFormat="1" ht="16.5" customHeight="1">
      <c r="B33" s="219"/>
      <c r="C33" s="134"/>
      <c r="D33" s="135"/>
      <c r="E33" s="136"/>
      <c r="F33" s="136"/>
      <c r="G33" s="135"/>
      <c r="H33" s="135"/>
      <c r="I33" s="86"/>
      <c r="J33" s="200"/>
    </row>
    <row r="34" spans="2:10" s="87" customFormat="1" ht="16.5" customHeight="1">
      <c r="B34" s="219"/>
      <c r="C34" s="134"/>
      <c r="D34" s="135"/>
      <c r="E34" s="136"/>
      <c r="F34" s="136"/>
      <c r="G34" s="135"/>
      <c r="H34" s="135"/>
      <c r="I34" s="86"/>
      <c r="J34" s="200"/>
    </row>
    <row r="35" spans="2:10" s="87" customFormat="1" ht="16.5" customHeight="1">
      <c r="B35" s="219"/>
      <c r="C35" s="134"/>
      <c r="D35" s="135"/>
      <c r="E35" s="136"/>
      <c r="F35" s="136"/>
      <c r="G35" s="135"/>
      <c r="H35" s="135"/>
      <c r="I35" s="86"/>
      <c r="J35" s="200"/>
    </row>
    <row r="36" spans="2:10" s="87" customFormat="1" ht="16.5" customHeight="1">
      <c r="B36" s="219"/>
      <c r="C36" s="134"/>
      <c r="D36" s="135"/>
      <c r="E36" s="136"/>
      <c r="F36" s="136"/>
      <c r="G36" s="135"/>
      <c r="H36" s="135"/>
      <c r="I36" s="86"/>
      <c r="J36" s="200"/>
    </row>
    <row r="37" spans="2:10" s="87" customFormat="1" ht="16.5" customHeight="1">
      <c r="B37" s="219"/>
      <c r="C37" s="134"/>
      <c r="D37" s="135"/>
      <c r="E37" s="136"/>
      <c r="F37" s="136"/>
      <c r="G37" s="135"/>
      <c r="H37" s="135"/>
      <c r="I37" s="86"/>
      <c r="J37" s="200"/>
    </row>
    <row r="38" spans="2:10" s="87" customFormat="1" ht="16.5" customHeight="1">
      <c r="B38" s="219"/>
      <c r="C38" s="134"/>
      <c r="D38" s="135"/>
      <c r="E38" s="136"/>
      <c r="F38" s="136"/>
      <c r="G38" s="135"/>
      <c r="H38" s="135"/>
      <c r="I38" s="86"/>
      <c r="J38" s="200"/>
    </row>
    <row r="39" spans="2:10" s="87" customFormat="1" ht="16.5" customHeight="1">
      <c r="B39" s="219"/>
      <c r="C39" s="134"/>
      <c r="D39" s="135"/>
      <c r="E39" s="136"/>
      <c r="F39" s="136"/>
      <c r="G39" s="135"/>
      <c r="H39" s="135"/>
      <c r="I39" s="86"/>
      <c r="J39" s="200"/>
    </row>
    <row r="40" spans="2:10" s="87" customFormat="1" ht="16.5" customHeight="1">
      <c r="B40" s="219"/>
      <c r="C40" s="134"/>
      <c r="D40" s="135"/>
      <c r="E40" s="136"/>
      <c r="F40" s="136"/>
      <c r="G40" s="135"/>
      <c r="H40" s="135"/>
      <c r="I40" s="86"/>
      <c r="J40" s="200"/>
    </row>
    <row r="41" spans="2:10" s="87" customFormat="1" ht="16.5" customHeight="1">
      <c r="B41" s="219"/>
      <c r="C41" s="134"/>
      <c r="D41" s="135"/>
      <c r="E41" s="136"/>
      <c r="F41" s="136"/>
      <c r="G41" s="135"/>
      <c r="H41" s="135"/>
      <c r="I41" s="86"/>
      <c r="J41" s="200"/>
    </row>
    <row r="42" spans="2:10" s="87" customFormat="1" ht="16.5" customHeight="1">
      <c r="B42" s="219"/>
      <c r="C42" s="134"/>
      <c r="D42" s="135"/>
      <c r="E42" s="136"/>
      <c r="F42" s="136"/>
      <c r="G42" s="135"/>
      <c r="H42" s="135"/>
      <c r="I42" s="86"/>
      <c r="J42" s="200"/>
    </row>
    <row r="43" spans="2:10" s="87" customFormat="1" ht="16.5" customHeight="1">
      <c r="B43" s="219"/>
      <c r="C43" s="134"/>
      <c r="D43" s="135"/>
      <c r="E43" s="136"/>
      <c r="F43" s="136"/>
      <c r="G43" s="135"/>
      <c r="H43" s="135"/>
      <c r="I43" s="86"/>
      <c r="J43" s="200"/>
    </row>
    <row r="44" spans="2:10" s="87" customFormat="1" ht="16.5" customHeight="1">
      <c r="B44" s="219"/>
      <c r="C44" s="134"/>
      <c r="D44" s="135"/>
      <c r="E44" s="136"/>
      <c r="F44" s="136"/>
      <c r="G44" s="135"/>
      <c r="H44" s="135"/>
      <c r="I44" s="86"/>
      <c r="J44" s="200"/>
    </row>
    <row r="45" spans="2:10" s="87" customFormat="1" ht="16.5" customHeight="1">
      <c r="B45" s="219"/>
      <c r="C45" s="134"/>
      <c r="D45" s="135"/>
      <c r="E45" s="136"/>
      <c r="F45" s="136"/>
      <c r="G45" s="135"/>
      <c r="H45" s="135"/>
      <c r="I45" s="86"/>
      <c r="J45" s="200"/>
    </row>
    <row r="46" spans="2:10" s="87" customFormat="1" ht="16.5" customHeight="1">
      <c r="B46" s="219"/>
      <c r="C46" s="134"/>
      <c r="D46" s="135"/>
      <c r="E46" s="136"/>
      <c r="F46" s="136"/>
      <c r="G46" s="135"/>
      <c r="H46" s="135"/>
      <c r="I46" s="86"/>
      <c r="J46" s="200"/>
    </row>
    <row r="47" spans="2:10" s="87" customFormat="1" ht="16.5" customHeight="1">
      <c r="B47" s="219"/>
      <c r="C47" s="134"/>
      <c r="D47" s="135"/>
      <c r="E47" s="136"/>
      <c r="F47" s="136"/>
      <c r="G47" s="135"/>
      <c r="H47" s="135"/>
      <c r="I47" s="86"/>
      <c r="J47" s="200"/>
    </row>
    <row r="48" spans="2:10" s="87" customFormat="1" ht="16.5" customHeight="1">
      <c r="B48" s="219"/>
      <c r="C48" s="134"/>
      <c r="D48" s="135"/>
      <c r="E48" s="136"/>
      <c r="F48" s="136"/>
      <c r="G48" s="135"/>
      <c r="H48" s="135"/>
      <c r="I48" s="86"/>
      <c r="J48" s="200"/>
    </row>
    <row r="49" spans="2:10" s="87" customFormat="1" ht="16.5" customHeight="1">
      <c r="B49" s="219"/>
      <c r="C49" s="134"/>
      <c r="D49" s="135"/>
      <c r="E49" s="136"/>
      <c r="F49" s="136"/>
      <c r="G49" s="135"/>
      <c r="H49" s="135"/>
      <c r="I49" s="86"/>
      <c r="J49" s="200"/>
    </row>
    <row r="50" spans="2:10" s="87" customFormat="1" ht="16.5" customHeight="1">
      <c r="B50" s="219"/>
      <c r="C50" s="134"/>
      <c r="D50" s="135"/>
      <c r="E50" s="136"/>
      <c r="F50" s="136"/>
      <c r="G50" s="135"/>
      <c r="H50" s="135"/>
      <c r="I50" s="86"/>
      <c r="J50" s="200"/>
    </row>
    <row r="51" spans="2:10" s="87" customFormat="1" ht="16.5" customHeight="1">
      <c r="B51" s="219"/>
      <c r="C51" s="134"/>
      <c r="D51" s="135"/>
      <c r="E51" s="136"/>
      <c r="F51" s="136"/>
      <c r="G51" s="135"/>
      <c r="H51" s="135"/>
      <c r="I51" s="86"/>
      <c r="J51" s="200"/>
    </row>
    <row r="52" spans="2:10" s="87" customFormat="1" ht="16.5" customHeight="1">
      <c r="B52" s="219"/>
      <c r="C52" s="134"/>
      <c r="D52" s="135"/>
      <c r="E52" s="136"/>
      <c r="F52" s="136"/>
      <c r="G52" s="135"/>
      <c r="H52" s="135"/>
      <c r="I52" s="86"/>
      <c r="J52" s="200"/>
    </row>
    <row r="53" spans="2:10" s="87" customFormat="1" ht="16.5" customHeight="1">
      <c r="B53" s="219"/>
      <c r="C53" s="134"/>
      <c r="D53" s="135"/>
      <c r="E53" s="136"/>
      <c r="F53" s="136"/>
      <c r="G53" s="135"/>
      <c r="H53" s="135"/>
      <c r="I53" s="86"/>
      <c r="J53" s="200"/>
    </row>
    <row r="54" spans="2:10" s="87" customFormat="1" ht="16.5" customHeight="1">
      <c r="B54" s="219"/>
      <c r="C54" s="134"/>
      <c r="D54" s="135"/>
      <c r="E54" s="136"/>
      <c r="F54" s="136"/>
      <c r="G54" s="135"/>
      <c r="H54" s="135"/>
      <c r="I54" s="86"/>
      <c r="J54" s="200"/>
    </row>
    <row r="55" spans="2:10" s="87" customFormat="1" ht="16.5" customHeight="1">
      <c r="B55" s="219"/>
      <c r="C55" s="134"/>
      <c r="D55" s="135"/>
      <c r="E55" s="136"/>
      <c r="F55" s="136"/>
      <c r="G55" s="135"/>
      <c r="H55" s="135"/>
      <c r="I55" s="86"/>
      <c r="J55" s="200"/>
    </row>
    <row r="56" spans="2:10" s="87" customFormat="1" ht="16.5" customHeight="1">
      <c r="B56" s="219"/>
      <c r="C56" s="134"/>
      <c r="D56" s="135"/>
      <c r="E56" s="136"/>
      <c r="F56" s="136"/>
      <c r="G56" s="135"/>
      <c r="H56" s="135"/>
      <c r="I56" s="86"/>
      <c r="J56" s="200"/>
    </row>
    <row r="57" spans="2:10" s="87" customFormat="1" ht="16.5" customHeight="1">
      <c r="B57" s="219"/>
      <c r="C57" s="134"/>
      <c r="D57" s="135"/>
      <c r="E57" s="136"/>
      <c r="F57" s="136"/>
      <c r="G57" s="135"/>
      <c r="H57" s="135"/>
      <c r="I57" s="86"/>
      <c r="J57" s="200"/>
    </row>
    <row r="58" spans="2:10" s="87" customFormat="1" ht="16.5" customHeight="1">
      <c r="B58" s="219"/>
      <c r="C58" s="134"/>
      <c r="D58" s="135"/>
      <c r="E58" s="136"/>
      <c r="F58" s="136"/>
      <c r="G58" s="135"/>
      <c r="H58" s="135"/>
      <c r="I58" s="86"/>
      <c r="J58" s="200"/>
    </row>
    <row r="59" spans="2:10" s="87" customFormat="1" ht="16.5" customHeight="1">
      <c r="B59" s="219"/>
      <c r="C59" s="134"/>
      <c r="D59" s="135"/>
      <c r="E59" s="136"/>
      <c r="F59" s="136"/>
      <c r="G59" s="135"/>
      <c r="H59" s="135"/>
      <c r="I59" s="86"/>
      <c r="J59" s="200"/>
    </row>
    <row r="60" spans="2:10" s="87" customFormat="1" ht="16.5" customHeight="1">
      <c r="B60" s="219"/>
      <c r="C60" s="134"/>
      <c r="D60" s="135"/>
      <c r="E60" s="136"/>
      <c r="F60" s="136"/>
      <c r="G60" s="135"/>
      <c r="H60" s="135"/>
      <c r="I60" s="86"/>
      <c r="J60" s="200"/>
    </row>
    <row r="61" spans="2:10" s="87" customFormat="1" ht="16.5" customHeight="1">
      <c r="B61" s="219"/>
      <c r="C61" s="134"/>
      <c r="D61" s="135"/>
      <c r="E61" s="136"/>
      <c r="F61" s="136"/>
      <c r="G61" s="135"/>
      <c r="H61" s="135"/>
      <c r="I61" s="86"/>
      <c r="J61" s="200"/>
    </row>
    <row r="62" spans="2:10" s="87" customFormat="1" ht="16.5" customHeight="1">
      <c r="B62" s="219"/>
      <c r="C62" s="134"/>
      <c r="D62" s="135"/>
      <c r="E62" s="136"/>
      <c r="F62" s="136"/>
      <c r="G62" s="135"/>
      <c r="H62" s="135"/>
      <c r="I62" s="86"/>
      <c r="J62" s="200"/>
    </row>
    <row r="63" spans="2:10" s="87" customFormat="1" ht="16.5" customHeight="1">
      <c r="B63" s="219"/>
      <c r="C63" s="134"/>
      <c r="D63" s="135"/>
      <c r="E63" s="136"/>
      <c r="F63" s="136"/>
      <c r="G63" s="135"/>
      <c r="H63" s="135"/>
      <c r="I63" s="86"/>
      <c r="J63" s="200"/>
    </row>
    <row r="64" spans="2:10" s="87" customFormat="1" ht="16.5" customHeight="1">
      <c r="B64" s="219"/>
      <c r="C64" s="134"/>
      <c r="D64" s="135"/>
      <c r="E64" s="136"/>
      <c r="F64" s="136"/>
      <c r="G64" s="135"/>
      <c r="H64" s="135"/>
      <c r="I64" s="86"/>
      <c r="J64" s="200"/>
    </row>
    <row r="65" spans="2:10" s="87" customFormat="1" ht="16.5" customHeight="1">
      <c r="B65" s="219"/>
      <c r="C65" s="134"/>
      <c r="D65" s="135"/>
      <c r="E65" s="136"/>
      <c r="F65" s="136"/>
      <c r="G65" s="135"/>
      <c r="H65" s="135"/>
      <c r="I65" s="86"/>
      <c r="J65" s="200"/>
    </row>
    <row r="66" spans="2:10" s="87" customFormat="1" ht="16.5" customHeight="1">
      <c r="B66" s="219"/>
      <c r="C66" s="134"/>
      <c r="D66" s="135"/>
      <c r="E66" s="136"/>
      <c r="F66" s="136"/>
      <c r="G66" s="135"/>
      <c r="H66" s="135"/>
      <c r="I66" s="86"/>
      <c r="J66" s="200"/>
    </row>
    <row r="67" spans="2:10" s="87" customFormat="1" ht="16.5" customHeight="1">
      <c r="B67" s="219"/>
      <c r="C67" s="134"/>
      <c r="D67" s="135"/>
      <c r="E67" s="136"/>
      <c r="F67" s="136"/>
      <c r="G67" s="135"/>
      <c r="H67" s="135"/>
      <c r="I67" s="86"/>
      <c r="J67" s="200"/>
    </row>
    <row r="68" spans="2:10" s="87" customFormat="1" ht="16.5" customHeight="1">
      <c r="B68" s="219"/>
      <c r="C68" s="134"/>
      <c r="D68" s="135"/>
      <c r="E68" s="136"/>
      <c r="F68" s="136"/>
      <c r="G68" s="135"/>
      <c r="H68" s="135"/>
      <c r="I68" s="86"/>
      <c r="J68" s="200"/>
    </row>
    <row r="69" spans="2:10" s="87" customFormat="1" ht="16.5" customHeight="1">
      <c r="B69" s="219"/>
      <c r="C69" s="134"/>
      <c r="D69" s="135"/>
      <c r="E69" s="136"/>
      <c r="F69" s="136"/>
      <c r="G69" s="135"/>
      <c r="H69" s="135"/>
      <c r="I69" s="86"/>
      <c r="J69" s="200"/>
    </row>
    <row r="70" spans="2:10" s="87" customFormat="1" ht="16.5" customHeight="1">
      <c r="B70" s="219"/>
      <c r="C70" s="134"/>
      <c r="D70" s="135"/>
      <c r="E70" s="136"/>
      <c r="F70" s="136"/>
      <c r="G70" s="135"/>
      <c r="H70" s="135"/>
      <c r="I70" s="86"/>
      <c r="J70" s="200"/>
    </row>
    <row r="71" spans="2:10" s="87" customFormat="1" ht="16.5" customHeight="1">
      <c r="B71" s="221"/>
      <c r="C71" s="134"/>
      <c r="D71" s="135"/>
      <c r="E71" s="136"/>
      <c r="F71" s="136"/>
      <c r="G71" s="135"/>
      <c r="H71" s="135"/>
      <c r="I71" s="86"/>
      <c r="J71" s="200"/>
    </row>
    <row r="72" spans="2:10" s="87" customFormat="1" ht="16.5" customHeight="1">
      <c r="B72" s="133"/>
      <c r="C72" s="134"/>
      <c r="D72" s="135"/>
      <c r="E72" s="136"/>
      <c r="F72" s="136"/>
      <c r="G72" s="135"/>
      <c r="H72" s="135"/>
      <c r="I72" s="86"/>
      <c r="J72" s="200"/>
    </row>
    <row r="73" spans="2:10" s="87" customFormat="1" ht="16.5" customHeight="1">
      <c r="B73" s="133"/>
      <c r="C73" s="134"/>
      <c r="D73" s="135"/>
      <c r="E73" s="136"/>
      <c r="F73" s="136"/>
      <c r="G73" s="135"/>
      <c r="H73" s="135"/>
      <c r="I73" s="86"/>
      <c r="J73" s="200"/>
    </row>
    <row r="74" spans="2:10" s="87" customFormat="1" ht="16.5" customHeight="1">
      <c r="B74" s="133"/>
      <c r="C74" s="134"/>
      <c r="D74" s="135"/>
      <c r="E74" s="136"/>
      <c r="F74" s="136"/>
      <c r="G74" s="135"/>
      <c r="H74" s="135"/>
      <c r="I74" s="86"/>
      <c r="J74" s="200"/>
    </row>
    <row r="75" spans="2:10" s="87" customFormat="1" ht="16.5" customHeight="1">
      <c r="B75" s="133"/>
      <c r="C75" s="134"/>
      <c r="D75" s="135"/>
      <c r="E75" s="136"/>
      <c r="F75" s="136"/>
      <c r="G75" s="135"/>
      <c r="H75" s="135"/>
      <c r="I75" s="86"/>
      <c r="J75" s="200"/>
    </row>
    <row r="76" spans="2:10" s="87" customFormat="1" ht="16.5" customHeight="1">
      <c r="B76" s="133"/>
      <c r="C76" s="134"/>
      <c r="D76" s="135"/>
      <c r="E76" s="136"/>
      <c r="F76" s="136"/>
      <c r="G76" s="135"/>
      <c r="H76" s="135"/>
      <c r="I76" s="86"/>
      <c r="J76" s="200"/>
    </row>
    <row r="77" spans="2:10" s="87" customFormat="1" ht="16.5" customHeight="1">
      <c r="B77" s="133"/>
      <c r="C77" s="134"/>
      <c r="D77" s="135"/>
      <c r="E77" s="136"/>
      <c r="F77" s="136"/>
      <c r="G77" s="135"/>
      <c r="H77" s="135"/>
      <c r="I77" s="86"/>
      <c r="J77" s="200"/>
    </row>
    <row r="78" spans="2:10" s="87" customFormat="1" ht="16.5" customHeight="1">
      <c r="B78" s="133"/>
      <c r="C78" s="134"/>
      <c r="D78" s="135"/>
      <c r="E78" s="136"/>
      <c r="F78" s="136"/>
      <c r="G78" s="135"/>
      <c r="H78" s="135"/>
      <c r="I78" s="86"/>
      <c r="J78" s="200"/>
    </row>
    <row r="79" spans="2:10" s="87" customFormat="1" ht="16.5" customHeight="1">
      <c r="B79" s="133"/>
      <c r="C79" s="134"/>
      <c r="D79" s="135"/>
      <c r="E79" s="136"/>
      <c r="F79" s="136"/>
      <c r="G79" s="135"/>
      <c r="H79" s="135"/>
      <c r="I79" s="86"/>
      <c r="J79" s="200"/>
    </row>
    <row r="80" spans="2:10" s="87" customFormat="1" ht="16.5" customHeight="1">
      <c r="B80" s="133"/>
      <c r="C80" s="134"/>
      <c r="D80" s="135"/>
      <c r="E80" s="136"/>
      <c r="F80" s="136"/>
      <c r="G80" s="135"/>
      <c r="H80" s="135"/>
      <c r="I80" s="86"/>
      <c r="J80" s="200"/>
    </row>
    <row r="81" spans="2:10" s="87" customFormat="1" ht="16.5" customHeight="1">
      <c r="B81" s="133"/>
      <c r="C81" s="134"/>
      <c r="D81" s="135"/>
      <c r="E81" s="136"/>
      <c r="F81" s="136"/>
      <c r="G81" s="135"/>
      <c r="H81" s="135"/>
      <c r="I81" s="86"/>
      <c r="J81" s="200"/>
    </row>
    <row r="82" spans="2:10" s="87" customFormat="1" ht="16.5" customHeight="1">
      <c r="B82" s="133"/>
      <c r="C82" s="134"/>
      <c r="D82" s="135"/>
      <c r="E82" s="136"/>
      <c r="F82" s="136"/>
      <c r="G82" s="135"/>
      <c r="H82" s="135"/>
      <c r="I82" s="86"/>
      <c r="J82" s="200"/>
    </row>
    <row r="83" spans="2:10" s="87" customFormat="1" ht="16.5" customHeight="1">
      <c r="B83" s="133"/>
      <c r="C83" s="134"/>
      <c r="D83" s="135"/>
      <c r="E83" s="136"/>
      <c r="F83" s="136"/>
      <c r="G83" s="135"/>
      <c r="H83" s="135"/>
      <c r="I83" s="86"/>
      <c r="J83" s="200"/>
    </row>
    <row r="84" spans="2:10" s="87" customFormat="1" ht="16.5" customHeight="1">
      <c r="B84" s="133"/>
      <c r="C84" s="134"/>
      <c r="D84" s="135"/>
      <c r="E84" s="136"/>
      <c r="F84" s="136"/>
      <c r="G84" s="135"/>
      <c r="H84" s="135"/>
      <c r="I84" s="86"/>
      <c r="J84" s="200"/>
    </row>
    <row r="85" spans="2:10" s="87" customFormat="1" ht="16.5" customHeight="1">
      <c r="B85" s="133"/>
      <c r="C85" s="134"/>
      <c r="D85" s="135"/>
      <c r="E85" s="136"/>
      <c r="F85" s="136"/>
      <c r="G85" s="135"/>
      <c r="H85" s="135"/>
      <c r="I85" s="86"/>
      <c r="J85" s="200"/>
    </row>
    <row r="86" spans="2:10" s="87" customFormat="1" ht="16.5" customHeight="1">
      <c r="B86" s="133"/>
      <c r="C86" s="134"/>
      <c r="D86" s="135"/>
      <c r="E86" s="136"/>
      <c r="F86" s="136"/>
      <c r="G86" s="135"/>
      <c r="H86" s="135"/>
      <c r="I86" s="86"/>
      <c r="J86" s="200"/>
    </row>
    <row r="87" spans="2:10" s="87" customFormat="1" ht="16.5" customHeight="1">
      <c r="B87" s="133"/>
      <c r="C87" s="134"/>
      <c r="D87" s="135"/>
      <c r="E87" s="136"/>
      <c r="F87" s="136"/>
      <c r="G87" s="135"/>
      <c r="H87" s="135"/>
      <c r="I87" s="86"/>
      <c r="J87" s="200"/>
    </row>
    <row r="88" spans="2:10" s="87" customFormat="1" ht="16.5" customHeight="1">
      <c r="B88" s="133"/>
      <c r="C88" s="134"/>
      <c r="D88" s="135"/>
      <c r="E88" s="136"/>
      <c r="F88" s="136"/>
      <c r="G88" s="135"/>
      <c r="H88" s="135"/>
      <c r="I88" s="86"/>
      <c r="J88" s="200"/>
    </row>
    <row r="89" spans="2:10" s="87" customFormat="1" ht="16.5" customHeight="1">
      <c r="B89" s="133"/>
      <c r="C89" s="134"/>
      <c r="D89" s="135"/>
      <c r="E89" s="136"/>
      <c r="F89" s="136"/>
      <c r="G89" s="135"/>
      <c r="H89" s="135"/>
      <c r="I89" s="86"/>
      <c r="J89" s="200"/>
    </row>
    <row r="90" spans="2:10" s="87" customFormat="1" ht="16.5" customHeight="1">
      <c r="B90" s="133"/>
      <c r="C90" s="134"/>
      <c r="D90" s="135"/>
      <c r="E90" s="136"/>
      <c r="F90" s="136"/>
      <c r="G90" s="135"/>
      <c r="H90" s="135"/>
      <c r="I90" s="86"/>
      <c r="J90" s="200"/>
    </row>
    <row r="91" spans="2:10" s="87" customFormat="1" ht="16.5" customHeight="1">
      <c r="B91" s="133"/>
      <c r="C91" s="134"/>
      <c r="D91" s="135"/>
      <c r="E91" s="136"/>
      <c r="F91" s="136"/>
      <c r="G91" s="135"/>
      <c r="H91" s="135"/>
      <c r="I91" s="86"/>
      <c r="J91" s="200"/>
    </row>
    <row r="92" spans="2:10" s="87" customFormat="1" ht="16.5" customHeight="1">
      <c r="B92" s="133"/>
      <c r="C92" s="134"/>
      <c r="D92" s="135"/>
      <c r="E92" s="136"/>
      <c r="F92" s="136"/>
      <c r="G92" s="135"/>
      <c r="H92" s="135"/>
      <c r="I92" s="86"/>
      <c r="J92" s="200"/>
    </row>
    <row r="93" spans="2:10" s="87" customFormat="1" ht="16.5" customHeight="1">
      <c r="B93" s="133"/>
      <c r="C93" s="134"/>
      <c r="D93" s="135"/>
      <c r="E93" s="136"/>
      <c r="F93" s="136"/>
      <c r="G93" s="135"/>
      <c r="H93" s="135"/>
      <c r="I93" s="86"/>
      <c r="J93" s="200"/>
    </row>
    <row r="94" spans="2:10" s="87" customFormat="1" ht="16.5" customHeight="1">
      <c r="B94" s="133"/>
      <c r="C94" s="134"/>
      <c r="D94" s="135"/>
      <c r="E94" s="136"/>
      <c r="F94" s="136"/>
      <c r="G94" s="135"/>
      <c r="H94" s="135"/>
      <c r="I94" s="86"/>
      <c r="J94" s="200"/>
    </row>
    <row r="95" spans="2:10" s="87" customFormat="1" ht="16.5" customHeight="1">
      <c r="B95" s="133"/>
      <c r="C95" s="134"/>
      <c r="D95" s="135"/>
      <c r="E95" s="136"/>
      <c r="F95" s="136"/>
      <c r="G95" s="135"/>
      <c r="H95" s="135"/>
      <c r="I95" s="86"/>
      <c r="J95" s="200"/>
    </row>
    <row r="96" spans="2:10" s="87" customFormat="1" ht="16.5" customHeight="1">
      <c r="B96" s="133"/>
      <c r="C96" s="134"/>
      <c r="D96" s="135"/>
      <c r="E96" s="136"/>
      <c r="F96" s="136"/>
      <c r="G96" s="135"/>
      <c r="H96" s="135"/>
      <c r="I96" s="86"/>
      <c r="J96" s="200"/>
    </row>
    <row r="97" spans="2:10" s="87" customFormat="1" ht="16.5" customHeight="1">
      <c r="B97" s="133"/>
      <c r="C97" s="134"/>
      <c r="D97" s="135"/>
      <c r="E97" s="136"/>
      <c r="F97" s="136"/>
      <c r="G97" s="135"/>
      <c r="H97" s="135"/>
      <c r="I97" s="86"/>
      <c r="J97" s="200"/>
    </row>
    <row r="98" spans="2:10" s="87" customFormat="1" ht="16.5" customHeight="1">
      <c r="B98" s="133"/>
      <c r="C98" s="134"/>
      <c r="D98" s="135"/>
      <c r="E98" s="136"/>
      <c r="F98" s="136"/>
      <c r="G98" s="135"/>
      <c r="H98" s="135"/>
      <c r="I98" s="86"/>
      <c r="J98" s="200"/>
    </row>
    <row r="99" spans="2:10" s="87" customFormat="1" ht="16.5" customHeight="1">
      <c r="B99" s="133"/>
      <c r="C99" s="134"/>
      <c r="D99" s="135"/>
      <c r="E99" s="136"/>
      <c r="F99" s="136"/>
      <c r="G99" s="135"/>
      <c r="H99" s="135"/>
      <c r="I99" s="86"/>
      <c r="J99" s="200"/>
    </row>
    <row r="100" spans="2:10" s="87" customFormat="1" ht="16.5" customHeight="1">
      <c r="B100" s="133"/>
      <c r="C100" s="134"/>
      <c r="D100" s="135"/>
      <c r="E100" s="136"/>
      <c r="F100" s="136"/>
      <c r="G100" s="135"/>
      <c r="H100" s="135"/>
      <c r="I100" s="86"/>
      <c r="J100" s="200"/>
    </row>
    <row r="101" spans="2:10" s="87" customFormat="1" ht="16.5" customHeight="1">
      <c r="B101" s="133"/>
      <c r="C101" s="134"/>
      <c r="D101" s="135"/>
      <c r="E101" s="136"/>
      <c r="F101" s="136"/>
      <c r="G101" s="135"/>
      <c r="H101" s="135"/>
      <c r="I101" s="86"/>
      <c r="J101" s="200"/>
    </row>
    <row r="102" spans="2:10" s="87" customFormat="1" ht="16.5" customHeight="1">
      <c r="B102" s="133"/>
      <c r="C102" s="134"/>
      <c r="D102" s="135"/>
      <c r="E102" s="136"/>
      <c r="F102" s="136"/>
      <c r="G102" s="135"/>
      <c r="H102" s="135"/>
      <c r="I102" s="86"/>
      <c r="J102" s="200"/>
    </row>
    <row r="103" spans="2:10" s="87" customFormat="1" ht="16.5" customHeight="1">
      <c r="B103" s="133"/>
      <c r="C103" s="134"/>
      <c r="D103" s="135"/>
      <c r="E103" s="136"/>
      <c r="F103" s="136"/>
      <c r="G103" s="135"/>
      <c r="H103" s="135"/>
      <c r="I103" s="86"/>
      <c r="J103" s="200"/>
    </row>
    <row r="104" spans="2:10" s="87" customFormat="1" ht="16.5" customHeight="1">
      <c r="B104" s="133"/>
      <c r="C104" s="134"/>
      <c r="D104" s="135"/>
      <c r="E104" s="136"/>
      <c r="F104" s="136"/>
      <c r="G104" s="135"/>
      <c r="H104" s="135"/>
      <c r="I104" s="86"/>
      <c r="J104" s="200"/>
    </row>
    <row r="105" spans="2:10" s="87" customFormat="1" ht="16.5" customHeight="1">
      <c r="B105" s="133"/>
      <c r="C105" s="134"/>
      <c r="D105" s="135"/>
      <c r="E105" s="136"/>
      <c r="F105" s="136"/>
      <c r="G105" s="135"/>
      <c r="H105" s="135"/>
      <c r="I105" s="86"/>
      <c r="J105" s="200"/>
    </row>
    <row r="106" spans="2:10" s="87" customFormat="1" ht="16.5" customHeight="1">
      <c r="B106" s="133"/>
      <c r="C106" s="134"/>
      <c r="D106" s="135"/>
      <c r="E106" s="136"/>
      <c r="F106" s="136"/>
      <c r="G106" s="135"/>
      <c r="H106" s="135"/>
      <c r="I106" s="86"/>
      <c r="J106" s="200"/>
    </row>
    <row r="107" spans="2:10" s="87" customFormat="1" ht="16.5" customHeight="1">
      <c r="B107" s="133"/>
      <c r="C107" s="88"/>
      <c r="D107" s="77"/>
      <c r="E107" s="77"/>
      <c r="F107" s="77"/>
      <c r="G107" s="77"/>
      <c r="H107" s="77"/>
      <c r="I107" s="86"/>
      <c r="J107" s="200"/>
    </row>
    <row r="108" spans="2:10" s="87" customFormat="1" ht="16.5" customHeight="1">
      <c r="B108" s="133"/>
      <c r="C108" s="88"/>
      <c r="D108" s="77"/>
      <c r="E108" s="77"/>
      <c r="F108" s="77"/>
      <c r="G108" s="77"/>
      <c r="H108" s="77"/>
      <c r="I108" s="86"/>
      <c r="J108" s="200"/>
    </row>
    <row r="109" spans="2:10" s="87" customFormat="1" ht="16.5" customHeight="1">
      <c r="B109" s="133"/>
      <c r="C109" s="88"/>
      <c r="D109" s="77"/>
      <c r="E109" s="77"/>
      <c r="F109" s="77"/>
      <c r="G109" s="77"/>
      <c r="H109" s="77"/>
      <c r="I109" s="86"/>
      <c r="J109" s="200"/>
    </row>
    <row r="110" spans="2:10" s="87" customFormat="1" ht="16.5" customHeight="1">
      <c r="B110" s="133"/>
      <c r="C110" s="88"/>
      <c r="D110" s="77"/>
      <c r="E110" s="77"/>
      <c r="F110" s="77"/>
      <c r="G110" s="77"/>
      <c r="H110" s="77"/>
      <c r="I110" s="86"/>
      <c r="J110" s="200"/>
    </row>
    <row r="111" spans="2:10" s="87" customFormat="1" ht="16.5" customHeight="1">
      <c r="B111" s="133"/>
      <c r="C111" s="88"/>
      <c r="D111" s="77"/>
      <c r="E111" s="77"/>
      <c r="F111" s="77"/>
      <c r="G111" s="77"/>
      <c r="H111" s="77"/>
      <c r="I111" s="86"/>
      <c r="J111" s="200"/>
    </row>
    <row r="112" spans="2:10" s="87" customFormat="1" ht="16.5" customHeight="1">
      <c r="B112" s="133"/>
      <c r="C112" s="88"/>
      <c r="D112" s="77"/>
      <c r="E112" s="77"/>
      <c r="F112" s="77"/>
      <c r="G112" s="77"/>
      <c r="H112" s="77"/>
      <c r="I112" s="86"/>
      <c r="J112" s="200"/>
    </row>
    <row r="113" spans="2:10" s="87" customFormat="1" ht="16.5" customHeight="1">
      <c r="B113" s="133"/>
      <c r="C113" s="88"/>
      <c r="D113" s="77"/>
      <c r="E113" s="77"/>
      <c r="F113" s="77"/>
      <c r="G113" s="77"/>
      <c r="H113" s="77"/>
      <c r="I113" s="86"/>
      <c r="J113" s="200"/>
    </row>
    <row r="114" spans="2:10" s="87" customFormat="1" ht="16.5" customHeight="1">
      <c r="B114" s="133"/>
      <c r="C114" s="88"/>
      <c r="D114" s="77"/>
      <c r="E114" s="77"/>
      <c r="F114" s="77"/>
      <c r="G114" s="77"/>
      <c r="H114" s="77"/>
      <c r="I114" s="86"/>
      <c r="J114" s="200"/>
    </row>
    <row r="115" spans="2:10" s="87" customFormat="1" ht="16.5" customHeight="1">
      <c r="B115" s="133"/>
      <c r="C115" s="88"/>
      <c r="D115" s="77"/>
      <c r="E115" s="77"/>
      <c r="F115" s="77"/>
      <c r="G115" s="77"/>
      <c r="H115" s="77"/>
      <c r="I115" s="86"/>
      <c r="J115" s="200"/>
    </row>
    <row r="116" spans="2:10" s="87" customFormat="1" ht="16.5" customHeight="1">
      <c r="B116" s="133"/>
      <c r="C116" s="88"/>
      <c r="D116" s="77"/>
      <c r="E116" s="77"/>
      <c r="F116" s="77"/>
      <c r="G116" s="77"/>
      <c r="H116" s="77"/>
      <c r="I116" s="86"/>
      <c r="J116" s="200"/>
    </row>
    <row r="117" spans="2:10" s="87" customFormat="1" ht="16.5" customHeight="1">
      <c r="B117" s="133"/>
      <c r="C117" s="88"/>
      <c r="D117" s="77"/>
      <c r="E117" s="77"/>
      <c r="F117" s="77"/>
      <c r="G117" s="77"/>
      <c r="H117" s="77"/>
      <c r="I117" s="86"/>
      <c r="J117" s="200"/>
    </row>
    <row r="118" spans="2:10" s="87" customFormat="1" ht="16.5" customHeight="1">
      <c r="B118" s="133"/>
      <c r="C118" s="88"/>
      <c r="D118" s="77"/>
      <c r="E118" s="77"/>
      <c r="F118" s="77"/>
      <c r="G118" s="77"/>
      <c r="H118" s="77"/>
      <c r="I118" s="86"/>
      <c r="J118" s="200"/>
    </row>
    <row r="119" spans="2:10" s="87" customFormat="1" ht="16.5" customHeight="1">
      <c r="B119" s="133"/>
      <c r="C119" s="88"/>
      <c r="D119" s="77"/>
      <c r="E119" s="77"/>
      <c r="F119" s="77"/>
      <c r="G119" s="77"/>
      <c r="H119" s="77"/>
      <c r="I119" s="86"/>
      <c r="J119" s="200"/>
    </row>
    <row r="120" spans="2:10" s="87" customFormat="1" ht="16.5" customHeight="1">
      <c r="B120" s="133"/>
      <c r="C120" s="88"/>
      <c r="D120" s="77"/>
      <c r="E120" s="77"/>
      <c r="F120" s="77"/>
      <c r="G120" s="77"/>
      <c r="H120" s="77"/>
      <c r="I120" s="86"/>
      <c r="J120" s="200"/>
    </row>
    <row r="121" spans="2:10" s="87" customFormat="1" ht="16.5" customHeight="1">
      <c r="B121" s="133"/>
      <c r="C121" s="88"/>
      <c r="D121" s="77"/>
      <c r="E121" s="77"/>
      <c r="F121" s="77"/>
      <c r="G121" s="77"/>
      <c r="H121" s="77"/>
      <c r="I121" s="86"/>
      <c r="J121" s="200"/>
    </row>
    <row r="122" spans="2:10" s="87" customFormat="1" ht="16.5" customHeight="1">
      <c r="B122" s="133"/>
      <c r="C122" s="88"/>
      <c r="D122" s="77"/>
      <c r="E122" s="77"/>
      <c r="F122" s="77"/>
      <c r="G122" s="77"/>
      <c r="H122" s="77"/>
      <c r="I122" s="86"/>
      <c r="J122" s="200"/>
    </row>
    <row r="123" spans="2:10" s="87" customFormat="1" ht="16.5" customHeight="1">
      <c r="B123" s="133"/>
      <c r="C123" s="88"/>
      <c r="D123" s="77"/>
      <c r="E123" s="77"/>
      <c r="F123" s="77"/>
      <c r="G123" s="77"/>
      <c r="H123" s="77"/>
      <c r="I123" s="86"/>
      <c r="J123" s="200"/>
    </row>
    <row r="124" spans="2:10" s="87" customFormat="1" ht="16.5" customHeight="1">
      <c r="B124" s="133"/>
      <c r="C124" s="88"/>
      <c r="D124" s="77"/>
      <c r="E124" s="77"/>
      <c r="F124" s="77"/>
      <c r="G124" s="77"/>
      <c r="H124" s="77"/>
      <c r="I124" s="86"/>
      <c r="J124" s="200"/>
    </row>
    <row r="125" spans="2:10" s="87" customFormat="1" ht="16.5" customHeight="1">
      <c r="B125" s="133"/>
      <c r="C125" s="88"/>
      <c r="D125" s="77"/>
      <c r="E125" s="77"/>
      <c r="F125" s="77"/>
      <c r="G125" s="77"/>
      <c r="H125" s="77"/>
      <c r="I125" s="86"/>
      <c r="J125" s="200"/>
    </row>
    <row r="126" spans="2:10" s="87" customFormat="1" ht="16.5" customHeight="1">
      <c r="B126" s="133"/>
      <c r="C126" s="88"/>
      <c r="D126" s="77"/>
      <c r="E126" s="77"/>
      <c r="F126" s="77"/>
      <c r="G126" s="77"/>
      <c r="H126" s="77"/>
      <c r="I126" s="86"/>
      <c r="J126" s="200"/>
    </row>
    <row r="127" spans="2:10" s="87" customFormat="1" ht="16.5" customHeight="1">
      <c r="B127" s="133"/>
      <c r="C127" s="88"/>
      <c r="D127" s="77"/>
      <c r="E127" s="77"/>
      <c r="F127" s="77"/>
      <c r="G127" s="77"/>
      <c r="H127" s="77"/>
      <c r="I127" s="86"/>
      <c r="J127" s="200"/>
    </row>
    <row r="128" spans="2:10" s="87" customFormat="1" ht="16.5" customHeight="1">
      <c r="B128" s="133"/>
      <c r="C128" s="88"/>
      <c r="D128" s="77"/>
      <c r="E128" s="77"/>
      <c r="F128" s="77"/>
      <c r="G128" s="77"/>
      <c r="H128" s="77"/>
      <c r="I128" s="86"/>
      <c r="J128" s="200"/>
    </row>
    <row r="129" spans="2:10" s="87" customFormat="1" ht="16.5" customHeight="1">
      <c r="B129" s="133"/>
      <c r="C129" s="88"/>
      <c r="D129" s="77"/>
      <c r="E129" s="77"/>
      <c r="F129" s="77"/>
      <c r="G129" s="77"/>
      <c r="H129" s="77"/>
      <c r="I129" s="86"/>
      <c r="J129" s="200"/>
    </row>
    <row r="130" spans="2:10" s="87" customFormat="1" ht="16.5" customHeight="1">
      <c r="B130" s="133"/>
      <c r="C130" s="88"/>
      <c r="D130" s="77"/>
      <c r="E130" s="77"/>
      <c r="F130" s="77"/>
      <c r="G130" s="77"/>
      <c r="H130" s="77"/>
      <c r="I130" s="86"/>
      <c r="J130" s="200"/>
    </row>
    <row r="131" spans="2:10" s="87" customFormat="1" ht="16.5" customHeight="1">
      <c r="B131" s="133"/>
      <c r="C131" s="88"/>
      <c r="D131" s="77"/>
      <c r="E131" s="77"/>
      <c r="F131" s="77"/>
      <c r="G131" s="77"/>
      <c r="H131" s="77"/>
      <c r="I131" s="86"/>
      <c r="J131" s="200"/>
    </row>
    <row r="132" spans="2:10" s="87" customFormat="1" ht="16.5" customHeight="1">
      <c r="B132" s="133"/>
      <c r="C132" s="88"/>
      <c r="D132" s="77"/>
      <c r="E132" s="77"/>
      <c r="F132" s="77"/>
      <c r="G132" s="77"/>
      <c r="H132" s="77"/>
      <c r="I132" s="86"/>
      <c r="J132" s="200"/>
    </row>
    <row r="133" spans="2:10" s="87" customFormat="1" ht="16.5" customHeight="1">
      <c r="B133" s="133"/>
      <c r="C133" s="88"/>
      <c r="D133" s="77"/>
      <c r="E133" s="77"/>
      <c r="F133" s="77"/>
      <c r="G133" s="77"/>
      <c r="H133" s="77"/>
      <c r="I133" s="86"/>
      <c r="J133" s="200"/>
    </row>
    <row r="134" spans="2:10" s="87" customFormat="1" ht="16.5" customHeight="1">
      <c r="B134" s="133"/>
      <c r="C134" s="88"/>
      <c r="D134" s="77"/>
      <c r="E134" s="77"/>
      <c r="F134" s="77"/>
      <c r="G134" s="77"/>
      <c r="H134" s="77"/>
      <c r="I134" s="86"/>
      <c r="J134" s="200"/>
    </row>
    <row r="135" spans="2:10" s="87" customFormat="1" ht="16.5" customHeight="1">
      <c r="B135" s="133"/>
      <c r="C135" s="88"/>
      <c r="D135" s="77"/>
      <c r="E135" s="77"/>
      <c r="F135" s="77"/>
      <c r="G135" s="77"/>
      <c r="H135" s="77"/>
      <c r="I135" s="86"/>
      <c r="J135" s="200"/>
    </row>
    <row r="136" spans="2:10" s="87" customFormat="1" ht="16.5" customHeight="1">
      <c r="B136" s="133"/>
      <c r="C136" s="88"/>
      <c r="D136" s="77"/>
      <c r="E136" s="77"/>
      <c r="F136" s="77"/>
      <c r="G136" s="77"/>
      <c r="H136" s="77"/>
      <c r="I136" s="86"/>
      <c r="J136" s="200"/>
    </row>
    <row r="137" spans="2:10" s="87" customFormat="1" ht="16.5" customHeight="1">
      <c r="B137" s="133"/>
      <c r="C137" s="88"/>
      <c r="D137" s="77"/>
      <c r="E137" s="77"/>
      <c r="F137" s="77"/>
      <c r="G137" s="77"/>
      <c r="H137" s="77"/>
      <c r="I137" s="86"/>
      <c r="J137" s="200"/>
    </row>
    <row r="138" spans="2:10" s="87" customFormat="1" ht="16.5" customHeight="1">
      <c r="B138" s="133"/>
      <c r="C138" s="88"/>
      <c r="D138" s="77"/>
      <c r="E138" s="77"/>
      <c r="F138" s="77"/>
      <c r="G138" s="77"/>
      <c r="H138" s="77"/>
      <c r="I138" s="86"/>
      <c r="J138" s="200"/>
    </row>
    <row r="139" spans="2:10" s="87" customFormat="1" ht="16.5" customHeight="1">
      <c r="B139" s="133"/>
      <c r="C139" s="88"/>
      <c r="D139" s="77"/>
      <c r="E139" s="77"/>
      <c r="F139" s="77"/>
      <c r="G139" s="77"/>
      <c r="H139" s="77"/>
      <c r="I139" s="86"/>
      <c r="J139" s="200"/>
    </row>
    <row r="140" spans="2:10" s="87" customFormat="1" ht="16.5" customHeight="1">
      <c r="B140" s="133"/>
      <c r="C140" s="88"/>
      <c r="D140" s="77"/>
      <c r="E140" s="77"/>
      <c r="F140" s="77"/>
      <c r="G140" s="77"/>
      <c r="H140" s="77"/>
      <c r="I140" s="86"/>
      <c r="J140" s="200"/>
    </row>
    <row r="141" spans="2:10" s="87" customFormat="1" ht="16.5" customHeight="1">
      <c r="B141" s="133"/>
      <c r="C141" s="88"/>
      <c r="D141" s="77"/>
      <c r="E141" s="77"/>
      <c r="F141" s="77"/>
      <c r="G141" s="77"/>
      <c r="H141" s="77"/>
      <c r="I141" s="86"/>
      <c r="J141" s="200"/>
    </row>
    <row r="142" spans="2:10" s="87" customFormat="1" ht="16.5" customHeight="1">
      <c r="B142" s="133"/>
      <c r="C142" s="88"/>
      <c r="D142" s="77"/>
      <c r="E142" s="77"/>
      <c r="F142" s="77"/>
      <c r="G142" s="77"/>
      <c r="H142" s="77"/>
      <c r="I142" s="86"/>
      <c r="J142" s="200"/>
    </row>
    <row r="143" spans="2:10" s="87" customFormat="1" ht="16.5" customHeight="1">
      <c r="B143" s="133"/>
      <c r="C143" s="77"/>
      <c r="D143" s="77"/>
      <c r="E143" s="77"/>
      <c r="F143" s="77"/>
      <c r="G143" s="77"/>
      <c r="H143" s="77"/>
      <c r="I143" s="86"/>
      <c r="J143" s="200"/>
    </row>
    <row r="144" spans="2:10" s="87" customFormat="1" ht="16.5" customHeight="1">
      <c r="B144" s="133"/>
      <c r="C144" s="77"/>
      <c r="D144" s="77"/>
      <c r="E144" s="77"/>
      <c r="F144" s="77"/>
      <c r="G144" s="77"/>
      <c r="H144" s="77"/>
      <c r="I144" s="86"/>
      <c r="J144" s="200"/>
    </row>
    <row r="145" spans="2:10" s="87" customFormat="1" ht="16.5" customHeight="1">
      <c r="B145" s="133"/>
      <c r="C145" s="77"/>
      <c r="D145" s="77"/>
      <c r="E145" s="77"/>
      <c r="F145" s="77"/>
      <c r="G145" s="77"/>
      <c r="H145" s="77"/>
      <c r="I145" s="86"/>
      <c r="J145" s="200"/>
    </row>
    <row r="146" spans="2:10" s="87" customFormat="1" ht="16.5" customHeight="1">
      <c r="B146" s="133"/>
      <c r="C146" s="77"/>
      <c r="D146" s="77"/>
      <c r="E146" s="77"/>
      <c r="F146" s="77"/>
      <c r="G146" s="77"/>
      <c r="H146" s="77"/>
      <c r="I146" s="86"/>
      <c r="J146" s="200"/>
    </row>
    <row r="147" spans="2:10" s="87" customFormat="1" ht="16.5" customHeight="1">
      <c r="B147" s="133"/>
      <c r="C147" s="77"/>
      <c r="D147" s="77"/>
      <c r="E147" s="77"/>
      <c r="F147" s="77"/>
      <c r="G147" s="77"/>
      <c r="H147" s="77"/>
      <c r="I147" s="86"/>
      <c r="J147" s="200"/>
    </row>
    <row r="148" spans="2:10" s="87" customFormat="1" ht="16.5" customHeight="1">
      <c r="B148" s="133"/>
      <c r="C148" s="77"/>
      <c r="D148" s="77"/>
      <c r="E148" s="77"/>
      <c r="F148" s="77"/>
      <c r="G148" s="77"/>
      <c r="H148" s="77"/>
      <c r="I148" s="86"/>
      <c r="J148" s="200"/>
    </row>
    <row r="149" spans="2:10" s="87" customFormat="1" ht="16.5" customHeight="1">
      <c r="B149" s="133"/>
      <c r="C149" s="77"/>
      <c r="D149" s="77"/>
      <c r="E149" s="77"/>
      <c r="F149" s="77"/>
      <c r="G149" s="77"/>
      <c r="H149" s="77"/>
      <c r="I149" s="86"/>
      <c r="J149" s="200"/>
    </row>
    <row r="150" spans="2:10" s="87" customFormat="1" ht="16.5" customHeight="1">
      <c r="B150" s="133"/>
      <c r="C150" s="77"/>
      <c r="D150" s="77"/>
      <c r="E150" s="77"/>
      <c r="F150" s="77"/>
      <c r="G150" s="77"/>
      <c r="H150" s="77"/>
      <c r="I150" s="86"/>
      <c r="J150" s="200"/>
    </row>
    <row r="151" spans="2:10" s="87" customFormat="1" ht="16.5" customHeight="1">
      <c r="B151" s="133"/>
      <c r="C151" s="77"/>
      <c r="D151" s="77"/>
      <c r="E151" s="77"/>
      <c r="F151" s="77"/>
      <c r="G151" s="77"/>
      <c r="H151" s="77"/>
      <c r="I151" s="86"/>
      <c r="J151" s="200"/>
    </row>
    <row r="152" spans="2:10" s="87" customFormat="1" ht="16.5" customHeight="1">
      <c r="B152" s="133"/>
      <c r="C152" s="77"/>
      <c r="D152" s="77"/>
      <c r="E152" s="77"/>
      <c r="F152" s="77"/>
      <c r="G152" s="77"/>
      <c r="H152" s="77"/>
      <c r="I152" s="86"/>
      <c r="J152" s="200"/>
    </row>
    <row r="153" spans="2:10" s="87" customFormat="1" ht="16.5" customHeight="1">
      <c r="B153" s="133"/>
      <c r="C153" s="77"/>
      <c r="D153" s="77"/>
      <c r="E153" s="77"/>
      <c r="F153" s="77"/>
      <c r="G153" s="77"/>
      <c r="H153" s="77"/>
      <c r="I153" s="86"/>
      <c r="J153" s="200"/>
    </row>
    <row r="154" spans="2:10" s="87" customFormat="1" ht="16.5" customHeight="1">
      <c r="B154" s="133"/>
      <c r="C154" s="77"/>
      <c r="D154" s="77"/>
      <c r="E154" s="77"/>
      <c r="F154" s="77"/>
      <c r="G154" s="77"/>
      <c r="H154" s="77"/>
      <c r="I154" s="86"/>
      <c r="J154" s="200"/>
    </row>
    <row r="155" spans="2:10" s="87" customFormat="1" ht="16.5" customHeight="1">
      <c r="B155" s="133"/>
      <c r="C155" s="77"/>
      <c r="D155" s="77"/>
      <c r="E155" s="77"/>
      <c r="F155" s="77"/>
      <c r="G155" s="77"/>
      <c r="H155" s="77"/>
      <c r="I155" s="86"/>
      <c r="J155" s="200"/>
    </row>
    <row r="156" spans="2:10" s="87" customFormat="1" ht="16.5" customHeight="1">
      <c r="B156" s="133"/>
      <c r="C156" s="77"/>
      <c r="D156" s="77"/>
      <c r="E156" s="77"/>
      <c r="F156" s="77"/>
      <c r="G156" s="77"/>
      <c r="H156" s="77"/>
      <c r="I156" s="86"/>
      <c r="J156" s="200"/>
    </row>
    <row r="157" spans="2:10" s="87" customFormat="1" ht="16.5" customHeight="1">
      <c r="B157" s="133"/>
      <c r="C157" s="77"/>
      <c r="D157" s="77"/>
      <c r="E157" s="77"/>
      <c r="F157" s="77"/>
      <c r="G157" s="77"/>
      <c r="H157" s="77"/>
      <c r="I157" s="86"/>
      <c r="J157" s="200"/>
    </row>
    <row r="158" spans="2:10" s="87" customFormat="1" ht="16.5" customHeight="1">
      <c r="B158" s="133"/>
      <c r="C158" s="77"/>
      <c r="D158" s="77"/>
      <c r="E158" s="77"/>
      <c r="F158" s="77"/>
      <c r="G158" s="77"/>
      <c r="H158" s="77"/>
      <c r="I158" s="86"/>
      <c r="J158" s="200"/>
    </row>
    <row r="159" spans="2:10" s="87" customFormat="1" ht="16.5" customHeight="1">
      <c r="B159" s="133"/>
      <c r="C159" s="77"/>
      <c r="D159" s="77"/>
      <c r="E159" s="77"/>
      <c r="F159" s="77"/>
      <c r="G159" s="77"/>
      <c r="H159" s="77"/>
      <c r="I159" s="86"/>
      <c r="J159" s="200"/>
    </row>
    <row r="160" spans="2:10" s="87" customFormat="1" ht="16.5" customHeight="1">
      <c r="B160" s="133"/>
      <c r="C160" s="77"/>
      <c r="D160" s="77"/>
      <c r="E160" s="77"/>
      <c r="F160" s="77"/>
      <c r="G160" s="77"/>
      <c r="H160" s="77"/>
      <c r="I160" s="86"/>
      <c r="J160" s="200"/>
    </row>
    <row r="161" spans="2:10" s="87" customFormat="1" ht="16.5" customHeight="1">
      <c r="B161" s="133"/>
      <c r="C161" s="77"/>
      <c r="D161" s="77"/>
      <c r="E161" s="77"/>
      <c r="F161" s="77"/>
      <c r="G161" s="77"/>
      <c r="H161" s="77"/>
      <c r="I161" s="86"/>
      <c r="J161" s="200"/>
    </row>
    <row r="162" spans="2:10" s="87" customFormat="1" ht="16.5" customHeight="1">
      <c r="B162" s="133"/>
      <c r="C162" s="77"/>
      <c r="D162" s="77"/>
      <c r="E162" s="77"/>
      <c r="F162" s="77"/>
      <c r="G162" s="77"/>
      <c r="H162" s="77"/>
      <c r="I162" s="86"/>
      <c r="J162" s="200"/>
    </row>
    <row r="163" spans="2:10" s="87" customFormat="1" ht="16.5" customHeight="1">
      <c r="B163" s="133"/>
      <c r="C163" s="77"/>
      <c r="D163" s="77"/>
      <c r="E163" s="77"/>
      <c r="F163" s="77"/>
      <c r="G163" s="77"/>
      <c r="H163" s="77"/>
      <c r="I163" s="86"/>
      <c r="J163" s="200"/>
    </row>
    <row r="164" spans="2:10" s="87" customFormat="1" ht="16.5" customHeight="1">
      <c r="B164" s="133"/>
      <c r="C164" s="77"/>
      <c r="D164" s="77"/>
      <c r="E164" s="77"/>
      <c r="F164" s="77"/>
      <c r="G164" s="77"/>
      <c r="H164" s="77"/>
      <c r="I164" s="86"/>
      <c r="J164" s="200"/>
    </row>
    <row r="165" spans="2:10" s="87" customFormat="1" ht="16.5" customHeight="1">
      <c r="B165" s="133"/>
      <c r="C165" s="77"/>
      <c r="D165" s="77"/>
      <c r="E165" s="77"/>
      <c r="F165" s="77"/>
      <c r="G165" s="77"/>
      <c r="H165" s="77"/>
      <c r="I165" s="86"/>
      <c r="J165" s="200"/>
    </row>
    <row r="166" spans="2:10" s="87" customFormat="1" ht="16.5" customHeight="1">
      <c r="B166" s="133"/>
      <c r="C166" s="77"/>
      <c r="D166" s="77"/>
      <c r="E166" s="77"/>
      <c r="F166" s="77"/>
      <c r="G166" s="77"/>
      <c r="H166" s="77"/>
      <c r="I166" s="86"/>
      <c r="J166" s="200"/>
    </row>
    <row r="167" spans="2:10" s="87" customFormat="1" ht="16.5" customHeight="1">
      <c r="B167" s="133"/>
      <c r="C167" s="77"/>
      <c r="D167" s="77"/>
      <c r="E167" s="77"/>
      <c r="F167" s="77"/>
      <c r="G167" s="77"/>
      <c r="H167" s="77"/>
      <c r="I167" s="86"/>
      <c r="J167" s="200"/>
    </row>
    <row r="168" spans="2:10" s="87" customFormat="1" ht="16.5" customHeight="1">
      <c r="B168" s="133"/>
      <c r="C168" s="77"/>
      <c r="D168" s="77"/>
      <c r="E168" s="77"/>
      <c r="F168" s="77"/>
      <c r="G168" s="77"/>
      <c r="H168" s="77"/>
      <c r="I168" s="86"/>
      <c r="J168" s="200"/>
    </row>
    <row r="169" spans="2:10" s="87" customFormat="1" ht="16.5" customHeight="1">
      <c r="B169" s="133"/>
      <c r="C169" s="77"/>
      <c r="D169" s="77"/>
      <c r="E169" s="77"/>
      <c r="F169" s="77"/>
      <c r="G169" s="77"/>
      <c r="H169" s="77"/>
      <c r="I169" s="86"/>
      <c r="J169" s="200"/>
    </row>
    <row r="170" spans="2:10" s="87" customFormat="1" ht="16.5" customHeight="1">
      <c r="B170" s="133"/>
      <c r="C170" s="77"/>
      <c r="D170" s="77"/>
      <c r="E170" s="77"/>
      <c r="F170" s="77"/>
      <c r="G170" s="77"/>
      <c r="H170" s="77"/>
      <c r="I170" s="86"/>
      <c r="J170" s="200"/>
    </row>
    <row r="171" spans="2:10" s="87" customFormat="1" ht="16.5" customHeight="1">
      <c r="B171" s="133"/>
      <c r="C171" s="77"/>
      <c r="D171" s="77"/>
      <c r="E171" s="77"/>
      <c r="F171" s="77"/>
      <c r="G171" s="77"/>
      <c r="H171" s="77"/>
      <c r="I171" s="86"/>
      <c r="J171" s="200"/>
    </row>
    <row r="172" spans="2:10" s="87" customFormat="1" ht="16.5" customHeight="1">
      <c r="B172" s="133"/>
      <c r="C172" s="77"/>
      <c r="D172" s="77"/>
      <c r="E172" s="77"/>
      <c r="F172" s="77"/>
      <c r="G172" s="77"/>
      <c r="H172" s="77"/>
      <c r="I172" s="86"/>
      <c r="J172" s="200"/>
    </row>
    <row r="173" spans="2:10" s="87" customFormat="1" ht="16.5" customHeight="1">
      <c r="B173" s="133"/>
      <c r="C173" s="77"/>
      <c r="D173" s="77"/>
      <c r="E173" s="77"/>
      <c r="F173" s="77"/>
      <c r="G173" s="77"/>
      <c r="H173" s="77"/>
      <c r="I173" s="86"/>
      <c r="J173" s="200"/>
    </row>
    <row r="174" spans="2:10" s="87" customFormat="1" ht="15">
      <c r="B174" s="88"/>
      <c r="C174" s="77"/>
      <c r="D174" s="77"/>
      <c r="E174" s="77"/>
      <c r="F174" s="77"/>
      <c r="G174" s="77"/>
      <c r="H174" s="77"/>
      <c r="I174" s="86"/>
      <c r="J174" s="201"/>
    </row>
    <row r="175" spans="2:9" ht="15">
      <c r="B175" s="88"/>
      <c r="I175" s="88"/>
    </row>
    <row r="176" spans="2:9" ht="15">
      <c r="B176" s="88"/>
      <c r="I176" s="88"/>
    </row>
  </sheetData>
  <sheetProtection algorithmName="SHA-512" hashValue="xa8nE21j9tdUQA6m7MiTtXz64Z+HjZ2pKDcDBT9YrjI7uKoJ0NDFlBi+VaiJ+79NGMOIaXY+t4VGW/tEZcjDkg==" saltValue="ZR/p2kzA6suuolOI0Zsazw==" spinCount="100000" sheet="1" objects="1" scenarios="1" formatCells="0" formatColumns="0" formatRows="0"/>
  <mergeCells count="8">
    <mergeCell ref="H2:H5"/>
    <mergeCell ref="B6:B19"/>
    <mergeCell ref="B2:B5"/>
    <mergeCell ref="C2:C5"/>
    <mergeCell ref="D2:D5"/>
    <mergeCell ref="E2:E5"/>
    <mergeCell ref="F2:F5"/>
    <mergeCell ref="G2:G5"/>
  </mergeCells>
  <printOptions/>
  <pageMargins left="0.7" right="0.7" top="0.75" bottom="0.75" header="0.3" footer="0.3"/>
  <pageSetup blackAndWhite="1" fitToHeight="1" fitToWidth="1" horizontalDpi="600" verticalDpi="6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B1:L181"/>
  <sheetViews>
    <sheetView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D8" sqref="D8"/>
    </sheetView>
  </sheetViews>
  <sheetFormatPr defaultColWidth="9.140625" defaultRowHeight="15"/>
  <cols>
    <col min="1" max="1" width="1.28515625" style="77" customWidth="1"/>
    <col min="2" max="2" width="23.8515625" style="77" customWidth="1"/>
    <col min="3" max="3" width="19.00390625" style="77" customWidth="1"/>
    <col min="4" max="4" width="78.140625" style="77" customWidth="1"/>
    <col min="5" max="6" width="9.140625" style="77" customWidth="1"/>
    <col min="7" max="7" width="16.140625" style="77" customWidth="1"/>
    <col min="8" max="8" width="18.00390625" style="77" customWidth="1"/>
    <col min="9" max="9" width="9.140625" style="77" customWidth="1"/>
    <col min="10" max="10" width="27.140625" style="77" customWidth="1"/>
    <col min="11" max="11" width="14.00390625" style="77" customWidth="1"/>
    <col min="12" max="12" width="16.8515625" style="77" customWidth="1"/>
    <col min="13" max="13" width="19.57421875" style="77" customWidth="1"/>
    <col min="14" max="16384" width="9.140625" style="77" customWidth="1"/>
  </cols>
  <sheetData>
    <row r="1" spans="2:11" ht="15" thickBot="1">
      <c r="B1" s="138"/>
      <c r="C1" s="138"/>
      <c r="D1" s="138"/>
      <c r="E1" s="138"/>
      <c r="F1" s="138"/>
      <c r="G1" s="138"/>
      <c r="H1" s="138"/>
      <c r="K1" s="139"/>
    </row>
    <row r="2" spans="2:11" s="84" customFormat="1" ht="15.75" customHeight="1">
      <c r="B2" s="272" t="s">
        <v>74</v>
      </c>
      <c r="C2" s="275" t="s">
        <v>2</v>
      </c>
      <c r="D2" s="278" t="s">
        <v>3</v>
      </c>
      <c r="E2" s="278" t="s">
        <v>4</v>
      </c>
      <c r="F2" s="275" t="s">
        <v>5</v>
      </c>
      <c r="G2" s="278" t="s">
        <v>6</v>
      </c>
      <c r="H2" s="269" t="s">
        <v>7</v>
      </c>
      <c r="I2" s="81"/>
      <c r="J2" s="203"/>
      <c r="K2" s="141"/>
    </row>
    <row r="3" spans="2:11" s="87" customFormat="1" ht="15">
      <c r="B3" s="273"/>
      <c r="C3" s="276"/>
      <c r="D3" s="279"/>
      <c r="E3" s="279"/>
      <c r="F3" s="276"/>
      <c r="G3" s="279"/>
      <c r="H3" s="270"/>
      <c r="I3" s="86"/>
      <c r="J3" s="203"/>
      <c r="K3" s="143"/>
    </row>
    <row r="4" spans="2:11" ht="14.25" customHeight="1">
      <c r="B4" s="273"/>
      <c r="C4" s="276"/>
      <c r="D4" s="279"/>
      <c r="E4" s="279"/>
      <c r="F4" s="276"/>
      <c r="G4" s="279"/>
      <c r="H4" s="270"/>
      <c r="I4" s="88"/>
      <c r="J4" s="205"/>
      <c r="K4" s="139"/>
    </row>
    <row r="5" spans="2:11" ht="24.75" customHeight="1" thickBot="1">
      <c r="B5" s="274"/>
      <c r="C5" s="277"/>
      <c r="D5" s="280"/>
      <c r="E5" s="280"/>
      <c r="F5" s="277"/>
      <c r="G5" s="280"/>
      <c r="H5" s="271"/>
      <c r="I5" s="88"/>
      <c r="J5" s="206"/>
      <c r="K5" s="88"/>
    </row>
    <row r="6" spans="2:12" ht="15" customHeight="1">
      <c r="B6" s="281" t="s">
        <v>42</v>
      </c>
      <c r="C6" s="179"/>
      <c r="D6" s="149" t="s">
        <v>16</v>
      </c>
      <c r="E6" s="149"/>
      <c r="F6" s="149"/>
      <c r="G6" s="149"/>
      <c r="H6" s="222"/>
      <c r="I6" s="88"/>
      <c r="K6" s="88"/>
      <c r="L6" s="205"/>
    </row>
    <row r="7" spans="2:11" ht="15">
      <c r="B7" s="282"/>
      <c r="C7" s="183"/>
      <c r="D7" s="167" t="s">
        <v>113</v>
      </c>
      <c r="E7" s="168" t="s">
        <v>0</v>
      </c>
      <c r="F7" s="228">
        <v>1</v>
      </c>
      <c r="G7" s="202">
        <v>0</v>
      </c>
      <c r="H7" s="233">
        <f>G7*F7</f>
        <v>0</v>
      </c>
      <c r="I7" s="88"/>
      <c r="K7" s="225"/>
    </row>
    <row r="8" spans="2:11" ht="25.5">
      <c r="B8" s="282"/>
      <c r="C8" s="183"/>
      <c r="D8" s="301" t="s">
        <v>114</v>
      </c>
      <c r="E8" s="168" t="s">
        <v>0</v>
      </c>
      <c r="F8" s="228">
        <v>98</v>
      </c>
      <c r="G8" s="202">
        <v>0</v>
      </c>
      <c r="H8" s="233">
        <f>G8*F8</f>
        <v>0</v>
      </c>
      <c r="I8" s="88"/>
      <c r="K8" s="225"/>
    </row>
    <row r="9" spans="2:11" ht="15">
      <c r="B9" s="282"/>
      <c r="C9" s="183"/>
      <c r="D9" s="167" t="s">
        <v>96</v>
      </c>
      <c r="E9" s="227" t="s">
        <v>0</v>
      </c>
      <c r="F9" s="228">
        <v>52</v>
      </c>
      <c r="G9" s="202">
        <v>0</v>
      </c>
      <c r="H9" s="233">
        <f>G9*F9</f>
        <v>0</v>
      </c>
      <c r="I9" s="88"/>
      <c r="K9" s="225"/>
    </row>
    <row r="10" spans="2:12" ht="15" customHeight="1" thickBot="1">
      <c r="B10" s="282"/>
      <c r="C10" s="183"/>
      <c r="D10" s="158" t="s">
        <v>17</v>
      </c>
      <c r="E10" s="175" t="s">
        <v>15</v>
      </c>
      <c r="F10" s="176">
        <v>0.5</v>
      </c>
      <c r="G10" s="226">
        <f>0.01*(H7+H8+H9)</f>
        <v>0</v>
      </c>
      <c r="H10" s="234">
        <f>G10</f>
        <v>0</v>
      </c>
      <c r="I10" s="88"/>
      <c r="J10" s="235"/>
      <c r="K10" s="225"/>
      <c r="L10" s="156"/>
    </row>
    <row r="11" spans="2:12" s="162" customFormat="1" ht="15" customHeight="1">
      <c r="B11" s="282"/>
      <c r="C11" s="192"/>
      <c r="D11" s="149" t="s">
        <v>18</v>
      </c>
      <c r="E11" s="149"/>
      <c r="F11" s="149"/>
      <c r="G11" s="149"/>
      <c r="H11" s="150"/>
      <c r="I11" s="160"/>
      <c r="J11" s="77"/>
      <c r="K11" s="225"/>
      <c r="L11" s="161"/>
    </row>
    <row r="12" spans="2:12" s="162" customFormat="1" ht="15" customHeight="1">
      <c r="B12" s="282"/>
      <c r="C12" s="192"/>
      <c r="D12" s="174" t="s">
        <v>19</v>
      </c>
      <c r="E12" s="175" t="s">
        <v>15</v>
      </c>
      <c r="F12" s="176">
        <v>5</v>
      </c>
      <c r="G12" s="226">
        <f>0.05*(H16+H17+H18+H20)</f>
        <v>0</v>
      </c>
      <c r="H12" s="234">
        <f>+G12</f>
        <v>0</v>
      </c>
      <c r="I12" s="160"/>
      <c r="J12" s="77"/>
      <c r="K12" s="225"/>
      <c r="L12" s="161"/>
    </row>
    <row r="13" spans="2:12" s="162" customFormat="1" ht="15" customHeight="1" thickBot="1">
      <c r="B13" s="282"/>
      <c r="C13" s="192"/>
      <c r="D13" s="174" t="s">
        <v>20</v>
      </c>
      <c r="E13" s="175" t="s">
        <v>15</v>
      </c>
      <c r="F13" s="176">
        <v>3</v>
      </c>
      <c r="G13" s="226">
        <f>0.03*(H16+H17+H18+H20)</f>
        <v>0</v>
      </c>
      <c r="H13" s="234">
        <f>+G13</f>
        <v>0</v>
      </c>
      <c r="I13" s="160"/>
      <c r="J13" s="77"/>
      <c r="K13" s="225"/>
      <c r="L13" s="161"/>
    </row>
    <row r="14" spans="2:12" s="162" customFormat="1" ht="15" customHeight="1">
      <c r="B14" s="282"/>
      <c r="C14" s="179"/>
      <c r="D14" s="180" t="s">
        <v>8</v>
      </c>
      <c r="E14" s="180"/>
      <c r="F14" s="180"/>
      <c r="G14" s="180"/>
      <c r="H14" s="181"/>
      <c r="I14" s="160"/>
      <c r="J14" s="77"/>
      <c r="K14" s="225"/>
      <c r="L14" s="161"/>
    </row>
    <row r="15" spans="2:12" s="162" customFormat="1" ht="15" customHeight="1">
      <c r="B15" s="282"/>
      <c r="C15" s="192"/>
      <c r="D15" s="184" t="s">
        <v>9</v>
      </c>
      <c r="E15" s="185"/>
      <c r="F15" s="185"/>
      <c r="G15" s="185"/>
      <c r="H15" s="186"/>
      <c r="I15" s="160"/>
      <c r="J15" s="77"/>
      <c r="K15" s="225"/>
      <c r="L15" s="161"/>
    </row>
    <row r="16" spans="2:12" ht="15" customHeight="1">
      <c r="B16" s="282"/>
      <c r="C16" s="192"/>
      <c r="D16" s="158" t="s">
        <v>43</v>
      </c>
      <c r="E16" s="164" t="s">
        <v>0</v>
      </c>
      <c r="F16" s="176">
        <v>1</v>
      </c>
      <c r="G16" s="202">
        <v>0</v>
      </c>
      <c r="H16" s="234">
        <f>G16*F16</f>
        <v>0</v>
      </c>
      <c r="I16" s="88"/>
      <c r="K16" s="225"/>
      <c r="L16" s="156"/>
    </row>
    <row r="17" spans="2:11" ht="15" customHeight="1">
      <c r="B17" s="282"/>
      <c r="C17" s="192"/>
      <c r="D17" s="158" t="s">
        <v>44</v>
      </c>
      <c r="E17" s="164" t="s">
        <v>0</v>
      </c>
      <c r="F17" s="176">
        <v>98</v>
      </c>
      <c r="G17" s="202">
        <v>0</v>
      </c>
      <c r="H17" s="234">
        <f>G17*F17</f>
        <v>0</v>
      </c>
      <c r="I17" s="88"/>
      <c r="K17" s="225"/>
    </row>
    <row r="18" spans="2:11" ht="15" customHeight="1">
      <c r="B18" s="282"/>
      <c r="C18" s="192"/>
      <c r="D18" s="174" t="s">
        <v>67</v>
      </c>
      <c r="E18" s="175" t="s">
        <v>0</v>
      </c>
      <c r="F18" s="176">
        <v>98</v>
      </c>
      <c r="G18" s="202">
        <v>0</v>
      </c>
      <c r="H18" s="234">
        <f>G18*F18</f>
        <v>0</v>
      </c>
      <c r="I18" s="88"/>
      <c r="K18" s="225"/>
    </row>
    <row r="19" spans="2:11" ht="15.75" customHeight="1">
      <c r="B19" s="282"/>
      <c r="C19" s="192"/>
      <c r="D19" s="184" t="s">
        <v>11</v>
      </c>
      <c r="E19" s="185"/>
      <c r="F19" s="185"/>
      <c r="G19" s="185"/>
      <c r="H19" s="186"/>
      <c r="I19" s="88"/>
      <c r="K19" s="225"/>
    </row>
    <row r="20" spans="2:11" ht="15.75" customHeight="1">
      <c r="B20" s="282"/>
      <c r="C20" s="192"/>
      <c r="D20" s="174" t="s">
        <v>12</v>
      </c>
      <c r="E20" s="175" t="s">
        <v>1</v>
      </c>
      <c r="F20" s="176">
        <v>12</v>
      </c>
      <c r="G20" s="202">
        <v>0</v>
      </c>
      <c r="H20" s="234">
        <f>G20*F20</f>
        <v>0</v>
      </c>
      <c r="I20" s="88"/>
      <c r="K20" s="225"/>
    </row>
    <row r="21" spans="2:11" ht="15.75" customHeight="1">
      <c r="B21" s="282"/>
      <c r="C21" s="192"/>
      <c r="D21" s="184" t="s">
        <v>13</v>
      </c>
      <c r="E21" s="185"/>
      <c r="F21" s="185"/>
      <c r="G21" s="185"/>
      <c r="H21" s="186"/>
      <c r="I21" s="88"/>
      <c r="K21" s="225"/>
    </row>
    <row r="22" spans="2:11" ht="15.75" customHeight="1">
      <c r="B22" s="282"/>
      <c r="C22" s="192"/>
      <c r="D22" s="158" t="s">
        <v>14</v>
      </c>
      <c r="E22" s="164" t="s">
        <v>15</v>
      </c>
      <c r="F22" s="194">
        <v>0.5</v>
      </c>
      <c r="G22" s="226">
        <f>0.01*(H7+H8+H9)</f>
        <v>0</v>
      </c>
      <c r="H22" s="234">
        <f>G22</f>
        <v>0</v>
      </c>
      <c r="I22" s="88"/>
      <c r="J22" s="235"/>
      <c r="K22" s="225"/>
    </row>
    <row r="23" spans="2:9" ht="15.75" customHeight="1" thickBot="1">
      <c r="B23" s="284"/>
      <c r="C23" s="196"/>
      <c r="D23" s="197"/>
      <c r="E23" s="198"/>
      <c r="F23" s="198"/>
      <c r="G23" s="197"/>
      <c r="H23" s="199">
        <f>SUM(H7:H22)</f>
        <v>0</v>
      </c>
      <c r="I23" s="88"/>
    </row>
    <row r="24" spans="2:10" s="87" customFormat="1" ht="16.5" customHeight="1">
      <c r="B24" s="219"/>
      <c r="C24" s="134"/>
      <c r="D24" s="135"/>
      <c r="E24" s="136"/>
      <c r="F24" s="136"/>
      <c r="G24" s="135"/>
      <c r="H24" s="135"/>
      <c r="I24" s="86"/>
      <c r="J24" s="200"/>
    </row>
    <row r="25" spans="2:10" s="87" customFormat="1" ht="16.5" customHeight="1">
      <c r="B25" s="219"/>
      <c r="C25" s="134"/>
      <c r="D25" s="135"/>
      <c r="E25" s="136"/>
      <c r="F25" s="136"/>
      <c r="G25" s="135"/>
      <c r="H25" s="135"/>
      <c r="I25" s="86"/>
      <c r="J25" s="200"/>
    </row>
    <row r="26" spans="2:10" s="87" customFormat="1" ht="16.5" customHeight="1">
      <c r="B26" s="219"/>
      <c r="C26" s="134"/>
      <c r="D26" s="135"/>
      <c r="E26" s="136"/>
      <c r="F26" s="136"/>
      <c r="G26" s="135"/>
      <c r="H26" s="135"/>
      <c r="I26" s="86"/>
      <c r="J26" s="200"/>
    </row>
    <row r="27" spans="2:10" s="87" customFormat="1" ht="16.5" customHeight="1">
      <c r="B27" s="219"/>
      <c r="C27" s="134"/>
      <c r="D27" s="135"/>
      <c r="E27" s="136"/>
      <c r="F27" s="136"/>
      <c r="G27" s="135"/>
      <c r="H27" s="135"/>
      <c r="I27" s="86"/>
      <c r="J27" s="200"/>
    </row>
    <row r="28" spans="2:10" s="87" customFormat="1" ht="16.5" customHeight="1">
      <c r="B28" s="219"/>
      <c r="C28" s="134"/>
      <c r="D28" s="135"/>
      <c r="E28" s="136"/>
      <c r="F28" s="136"/>
      <c r="G28" s="135"/>
      <c r="H28" s="135"/>
      <c r="I28" s="86"/>
      <c r="J28" s="200"/>
    </row>
    <row r="29" spans="2:10" s="87" customFormat="1" ht="16.5" customHeight="1">
      <c r="B29" s="219"/>
      <c r="C29" s="134"/>
      <c r="D29" s="135"/>
      <c r="E29" s="136"/>
      <c r="F29" s="136"/>
      <c r="G29" s="135"/>
      <c r="H29" s="135"/>
      <c r="I29" s="86"/>
      <c r="J29" s="200"/>
    </row>
    <row r="30" spans="2:10" s="87" customFormat="1" ht="16.5" customHeight="1">
      <c r="B30" s="219"/>
      <c r="C30" s="134"/>
      <c r="D30" s="135"/>
      <c r="E30" s="136"/>
      <c r="F30" s="136"/>
      <c r="G30" s="135"/>
      <c r="H30" s="135"/>
      <c r="I30" s="86"/>
      <c r="J30" s="200"/>
    </row>
    <row r="31" spans="2:10" s="87" customFormat="1" ht="16.5" customHeight="1">
      <c r="B31" s="219"/>
      <c r="C31" s="134"/>
      <c r="D31" s="135"/>
      <c r="E31" s="136"/>
      <c r="F31" s="136"/>
      <c r="G31" s="135"/>
      <c r="H31" s="135"/>
      <c r="I31" s="86"/>
      <c r="J31" s="200"/>
    </row>
    <row r="32" spans="2:10" s="87" customFormat="1" ht="16.5" customHeight="1">
      <c r="B32" s="219"/>
      <c r="C32" s="134"/>
      <c r="D32" s="135"/>
      <c r="E32" s="136"/>
      <c r="F32" s="136"/>
      <c r="G32" s="135"/>
      <c r="H32" s="135"/>
      <c r="I32" s="86"/>
      <c r="J32" s="200"/>
    </row>
    <row r="33" spans="2:10" s="87" customFormat="1" ht="16.5" customHeight="1">
      <c r="B33" s="219"/>
      <c r="C33" s="134"/>
      <c r="D33" s="135"/>
      <c r="E33" s="136"/>
      <c r="F33" s="136"/>
      <c r="G33" s="135"/>
      <c r="H33" s="135"/>
      <c r="I33" s="86"/>
      <c r="J33" s="200"/>
    </row>
    <row r="34" spans="2:10" s="87" customFormat="1" ht="16.5" customHeight="1">
      <c r="B34" s="219"/>
      <c r="C34" s="134"/>
      <c r="D34" s="135"/>
      <c r="E34" s="136"/>
      <c r="F34" s="136"/>
      <c r="G34" s="135"/>
      <c r="H34" s="135"/>
      <c r="I34" s="86"/>
      <c r="J34" s="200"/>
    </row>
    <row r="35" spans="2:10" s="87" customFormat="1" ht="16.5" customHeight="1">
      <c r="B35" s="219"/>
      <c r="C35" s="134"/>
      <c r="D35" s="135"/>
      <c r="E35" s="136"/>
      <c r="F35" s="136"/>
      <c r="G35" s="135"/>
      <c r="H35" s="135"/>
      <c r="I35" s="86"/>
      <c r="J35" s="200"/>
    </row>
    <row r="36" spans="2:10" s="87" customFormat="1" ht="16.5" customHeight="1">
      <c r="B36" s="219"/>
      <c r="C36" s="134"/>
      <c r="D36" s="135"/>
      <c r="E36" s="136"/>
      <c r="F36" s="136"/>
      <c r="G36" s="135"/>
      <c r="H36" s="135"/>
      <c r="I36" s="86"/>
      <c r="J36" s="200"/>
    </row>
    <row r="37" spans="2:10" s="87" customFormat="1" ht="16.5" customHeight="1">
      <c r="B37" s="219"/>
      <c r="C37" s="134"/>
      <c r="D37" s="135"/>
      <c r="E37" s="136"/>
      <c r="F37" s="136"/>
      <c r="G37" s="135"/>
      <c r="H37" s="135"/>
      <c r="I37" s="86"/>
      <c r="J37" s="200"/>
    </row>
    <row r="38" spans="2:10" s="87" customFormat="1" ht="16.5" customHeight="1">
      <c r="B38" s="219"/>
      <c r="C38" s="134"/>
      <c r="D38" s="135"/>
      <c r="E38" s="136"/>
      <c r="F38" s="136"/>
      <c r="G38" s="135"/>
      <c r="H38" s="135"/>
      <c r="I38" s="86"/>
      <c r="J38" s="200"/>
    </row>
    <row r="39" spans="2:10" s="87" customFormat="1" ht="16.5" customHeight="1">
      <c r="B39" s="219"/>
      <c r="C39" s="134"/>
      <c r="D39" s="135"/>
      <c r="E39" s="136"/>
      <c r="F39" s="136"/>
      <c r="G39" s="135"/>
      <c r="H39" s="135"/>
      <c r="I39" s="86"/>
      <c r="J39" s="200"/>
    </row>
    <row r="40" spans="2:10" s="87" customFormat="1" ht="16.5" customHeight="1">
      <c r="B40" s="219"/>
      <c r="C40" s="134"/>
      <c r="D40" s="135"/>
      <c r="E40" s="136"/>
      <c r="F40" s="136"/>
      <c r="G40" s="135"/>
      <c r="H40" s="135"/>
      <c r="I40" s="86"/>
      <c r="J40" s="200"/>
    </row>
    <row r="41" spans="2:10" s="87" customFormat="1" ht="16.5" customHeight="1">
      <c r="B41" s="219"/>
      <c r="C41" s="134"/>
      <c r="D41" s="135"/>
      <c r="E41" s="136"/>
      <c r="F41" s="136"/>
      <c r="G41" s="135"/>
      <c r="H41" s="135"/>
      <c r="I41" s="86"/>
      <c r="J41" s="200"/>
    </row>
    <row r="42" spans="2:10" s="87" customFormat="1" ht="16.5" customHeight="1">
      <c r="B42" s="219"/>
      <c r="C42" s="134"/>
      <c r="D42" s="135"/>
      <c r="E42" s="136"/>
      <c r="F42" s="136"/>
      <c r="G42" s="135"/>
      <c r="H42" s="135"/>
      <c r="I42" s="86"/>
      <c r="J42" s="200"/>
    </row>
    <row r="43" spans="2:10" s="87" customFormat="1" ht="16.5" customHeight="1">
      <c r="B43" s="219"/>
      <c r="C43" s="134"/>
      <c r="D43" s="135"/>
      <c r="E43" s="136"/>
      <c r="F43" s="136"/>
      <c r="G43" s="135"/>
      <c r="H43" s="135"/>
      <c r="I43" s="86"/>
      <c r="J43" s="200"/>
    </row>
    <row r="44" spans="2:10" s="87" customFormat="1" ht="16.5" customHeight="1">
      <c r="B44" s="219"/>
      <c r="C44" s="134"/>
      <c r="D44" s="135"/>
      <c r="E44" s="136"/>
      <c r="F44" s="136"/>
      <c r="G44" s="135"/>
      <c r="H44" s="135"/>
      <c r="I44" s="86"/>
      <c r="J44" s="200"/>
    </row>
    <row r="45" spans="2:10" s="87" customFormat="1" ht="16.5" customHeight="1">
      <c r="B45" s="219"/>
      <c r="C45" s="134"/>
      <c r="D45" s="135"/>
      <c r="E45" s="136"/>
      <c r="F45" s="136"/>
      <c r="G45" s="135"/>
      <c r="H45" s="135"/>
      <c r="I45" s="86"/>
      <c r="J45" s="200"/>
    </row>
    <row r="46" spans="2:10" s="87" customFormat="1" ht="16.5" customHeight="1">
      <c r="B46" s="219"/>
      <c r="C46" s="134"/>
      <c r="D46" s="135"/>
      <c r="E46" s="136"/>
      <c r="F46" s="136"/>
      <c r="G46" s="135"/>
      <c r="H46" s="135"/>
      <c r="I46" s="86"/>
      <c r="J46" s="200"/>
    </row>
    <row r="47" spans="2:10" s="87" customFormat="1" ht="16.5" customHeight="1">
      <c r="B47" s="219"/>
      <c r="C47" s="134"/>
      <c r="D47" s="135"/>
      <c r="E47" s="136"/>
      <c r="F47" s="136"/>
      <c r="G47" s="135"/>
      <c r="H47" s="135"/>
      <c r="I47" s="86"/>
      <c r="J47" s="200"/>
    </row>
    <row r="48" spans="2:10" s="87" customFormat="1" ht="16.5" customHeight="1">
      <c r="B48" s="219"/>
      <c r="C48" s="134"/>
      <c r="D48" s="135"/>
      <c r="E48" s="136"/>
      <c r="F48" s="136"/>
      <c r="G48" s="135"/>
      <c r="H48" s="135"/>
      <c r="I48" s="86"/>
      <c r="J48" s="200"/>
    </row>
    <row r="49" spans="2:10" s="87" customFormat="1" ht="16.5" customHeight="1">
      <c r="B49" s="219"/>
      <c r="C49" s="134"/>
      <c r="D49" s="135"/>
      <c r="E49" s="136"/>
      <c r="F49" s="136"/>
      <c r="G49" s="135"/>
      <c r="H49" s="135"/>
      <c r="I49" s="86"/>
      <c r="J49" s="200"/>
    </row>
    <row r="50" spans="2:10" s="87" customFormat="1" ht="16.5" customHeight="1">
      <c r="B50" s="219"/>
      <c r="C50" s="134"/>
      <c r="D50" s="135"/>
      <c r="E50" s="136"/>
      <c r="F50" s="136"/>
      <c r="G50" s="135"/>
      <c r="H50" s="135"/>
      <c r="I50" s="86"/>
      <c r="J50" s="200"/>
    </row>
    <row r="51" spans="2:10" s="87" customFormat="1" ht="16.5" customHeight="1">
      <c r="B51" s="219"/>
      <c r="C51" s="134"/>
      <c r="D51" s="135"/>
      <c r="E51" s="136"/>
      <c r="F51" s="136"/>
      <c r="G51" s="135"/>
      <c r="H51" s="135"/>
      <c r="I51" s="86"/>
      <c r="J51" s="200"/>
    </row>
    <row r="52" spans="2:10" s="87" customFormat="1" ht="16.5" customHeight="1">
      <c r="B52" s="219"/>
      <c r="C52" s="134"/>
      <c r="D52" s="135"/>
      <c r="E52" s="136"/>
      <c r="F52" s="136"/>
      <c r="G52" s="135"/>
      <c r="H52" s="135"/>
      <c r="I52" s="86"/>
      <c r="J52" s="200"/>
    </row>
    <row r="53" spans="2:10" s="87" customFormat="1" ht="16.5" customHeight="1">
      <c r="B53" s="219"/>
      <c r="C53" s="134"/>
      <c r="D53" s="135"/>
      <c r="E53" s="136"/>
      <c r="F53" s="136"/>
      <c r="G53" s="135"/>
      <c r="H53" s="135"/>
      <c r="I53" s="86"/>
      <c r="J53" s="200"/>
    </row>
    <row r="54" spans="2:10" s="87" customFormat="1" ht="16.5" customHeight="1">
      <c r="B54" s="219"/>
      <c r="C54" s="134"/>
      <c r="D54" s="135"/>
      <c r="E54" s="136"/>
      <c r="F54" s="136"/>
      <c r="G54" s="135"/>
      <c r="H54" s="135"/>
      <c r="I54" s="86"/>
      <c r="J54" s="200"/>
    </row>
    <row r="55" spans="2:10" s="87" customFormat="1" ht="16.5" customHeight="1">
      <c r="B55" s="219"/>
      <c r="C55" s="134"/>
      <c r="D55" s="135"/>
      <c r="E55" s="136"/>
      <c r="F55" s="136"/>
      <c r="G55" s="135"/>
      <c r="H55" s="135"/>
      <c r="I55" s="86"/>
      <c r="J55" s="200"/>
    </row>
    <row r="56" spans="2:10" s="87" customFormat="1" ht="16.5" customHeight="1">
      <c r="B56" s="219"/>
      <c r="C56" s="134"/>
      <c r="D56" s="135"/>
      <c r="E56" s="136"/>
      <c r="F56" s="136"/>
      <c r="G56" s="135"/>
      <c r="H56" s="135"/>
      <c r="I56" s="86"/>
      <c r="J56" s="200"/>
    </row>
    <row r="57" spans="2:10" s="87" customFormat="1" ht="16.5" customHeight="1">
      <c r="B57" s="219"/>
      <c r="C57" s="134"/>
      <c r="D57" s="135"/>
      <c r="E57" s="136"/>
      <c r="F57" s="136"/>
      <c r="G57" s="135"/>
      <c r="H57" s="135"/>
      <c r="I57" s="86"/>
      <c r="J57" s="200"/>
    </row>
    <row r="58" spans="2:10" s="87" customFormat="1" ht="16.5" customHeight="1">
      <c r="B58" s="219"/>
      <c r="C58" s="134"/>
      <c r="D58" s="135"/>
      <c r="E58" s="136"/>
      <c r="F58" s="136"/>
      <c r="G58" s="135"/>
      <c r="H58" s="135"/>
      <c r="I58" s="86"/>
      <c r="J58" s="200"/>
    </row>
    <row r="59" spans="2:10" s="87" customFormat="1" ht="16.5" customHeight="1">
      <c r="B59" s="219"/>
      <c r="C59" s="134"/>
      <c r="D59" s="135"/>
      <c r="E59" s="136"/>
      <c r="F59" s="136"/>
      <c r="G59" s="135"/>
      <c r="H59" s="135"/>
      <c r="I59" s="86"/>
      <c r="J59" s="200"/>
    </row>
    <row r="60" spans="2:10" s="87" customFormat="1" ht="16.5" customHeight="1">
      <c r="B60" s="219"/>
      <c r="C60" s="134"/>
      <c r="D60" s="135"/>
      <c r="E60" s="136"/>
      <c r="F60" s="136"/>
      <c r="G60" s="135"/>
      <c r="H60" s="135"/>
      <c r="I60" s="86"/>
      <c r="J60" s="200"/>
    </row>
    <row r="61" spans="2:10" s="87" customFormat="1" ht="16.5" customHeight="1">
      <c r="B61" s="219"/>
      <c r="C61" s="134"/>
      <c r="D61" s="135"/>
      <c r="E61" s="136"/>
      <c r="F61" s="136"/>
      <c r="G61" s="135"/>
      <c r="H61" s="135"/>
      <c r="I61" s="86"/>
      <c r="J61" s="200"/>
    </row>
    <row r="62" spans="2:10" s="87" customFormat="1" ht="16.5" customHeight="1">
      <c r="B62" s="219"/>
      <c r="C62" s="134"/>
      <c r="D62" s="135"/>
      <c r="E62" s="136"/>
      <c r="F62" s="136"/>
      <c r="G62" s="135"/>
      <c r="H62" s="135"/>
      <c r="I62" s="86"/>
      <c r="J62" s="200"/>
    </row>
    <row r="63" spans="2:10" s="87" customFormat="1" ht="16.5" customHeight="1">
      <c r="B63" s="219"/>
      <c r="C63" s="134"/>
      <c r="D63" s="135"/>
      <c r="E63" s="136"/>
      <c r="F63" s="136"/>
      <c r="G63" s="135"/>
      <c r="H63" s="135"/>
      <c r="I63" s="86"/>
      <c r="J63" s="200"/>
    </row>
    <row r="64" spans="2:10" s="87" customFormat="1" ht="16.5" customHeight="1">
      <c r="B64" s="219"/>
      <c r="C64" s="134"/>
      <c r="D64" s="135"/>
      <c r="E64" s="136"/>
      <c r="F64" s="136"/>
      <c r="G64" s="135"/>
      <c r="H64" s="135"/>
      <c r="I64" s="86"/>
      <c r="J64" s="200"/>
    </row>
    <row r="65" spans="2:10" s="87" customFormat="1" ht="16.5" customHeight="1">
      <c r="B65" s="219"/>
      <c r="C65" s="134"/>
      <c r="D65" s="135"/>
      <c r="E65" s="136"/>
      <c r="F65" s="136"/>
      <c r="G65" s="135"/>
      <c r="H65" s="135"/>
      <c r="I65" s="86"/>
      <c r="J65" s="200"/>
    </row>
    <row r="66" spans="2:10" s="87" customFormat="1" ht="16.5" customHeight="1">
      <c r="B66" s="219"/>
      <c r="C66" s="134"/>
      <c r="D66" s="135"/>
      <c r="E66" s="136"/>
      <c r="F66" s="136"/>
      <c r="G66" s="135"/>
      <c r="H66" s="135"/>
      <c r="I66" s="86"/>
      <c r="J66" s="200"/>
    </row>
    <row r="67" spans="2:10" s="87" customFormat="1" ht="16.5" customHeight="1">
      <c r="B67" s="219"/>
      <c r="C67" s="134"/>
      <c r="D67" s="135"/>
      <c r="E67" s="136"/>
      <c r="F67" s="136"/>
      <c r="G67" s="135"/>
      <c r="H67" s="135"/>
      <c r="I67" s="86"/>
      <c r="J67" s="200"/>
    </row>
    <row r="68" spans="2:10" s="87" customFormat="1" ht="16.5" customHeight="1">
      <c r="B68" s="219"/>
      <c r="C68" s="134"/>
      <c r="D68" s="135"/>
      <c r="E68" s="136"/>
      <c r="F68" s="136"/>
      <c r="G68" s="135"/>
      <c r="H68" s="135"/>
      <c r="I68" s="86"/>
      <c r="J68" s="200"/>
    </row>
    <row r="69" spans="2:10" s="87" customFormat="1" ht="16.5" customHeight="1">
      <c r="B69" s="219"/>
      <c r="C69" s="134"/>
      <c r="D69" s="135"/>
      <c r="E69" s="136"/>
      <c r="F69" s="136"/>
      <c r="G69" s="135"/>
      <c r="H69" s="135"/>
      <c r="I69" s="86"/>
      <c r="J69" s="200"/>
    </row>
    <row r="70" spans="2:10" s="87" customFormat="1" ht="16.5" customHeight="1">
      <c r="B70" s="219"/>
      <c r="C70" s="134"/>
      <c r="D70" s="135"/>
      <c r="E70" s="136"/>
      <c r="F70" s="136"/>
      <c r="G70" s="135"/>
      <c r="H70" s="135"/>
      <c r="I70" s="86"/>
      <c r="J70" s="200"/>
    </row>
    <row r="71" spans="2:10" s="87" customFormat="1" ht="16.5" customHeight="1">
      <c r="B71" s="219"/>
      <c r="C71" s="134"/>
      <c r="D71" s="135"/>
      <c r="E71" s="136"/>
      <c r="F71" s="136"/>
      <c r="G71" s="135"/>
      <c r="H71" s="135"/>
      <c r="I71" s="86"/>
      <c r="J71" s="200"/>
    </row>
    <row r="72" spans="2:10" s="87" customFormat="1" ht="16.5" customHeight="1">
      <c r="B72" s="219"/>
      <c r="C72" s="134"/>
      <c r="D72" s="135"/>
      <c r="E72" s="136"/>
      <c r="F72" s="136"/>
      <c r="G72" s="135"/>
      <c r="H72" s="135"/>
      <c r="I72" s="86"/>
      <c r="J72" s="200"/>
    </row>
    <row r="73" spans="2:10" s="87" customFormat="1" ht="16.5" customHeight="1">
      <c r="B73" s="219"/>
      <c r="C73" s="134"/>
      <c r="D73" s="135"/>
      <c r="E73" s="136"/>
      <c r="F73" s="136"/>
      <c r="G73" s="135"/>
      <c r="H73" s="135"/>
      <c r="I73" s="86"/>
      <c r="J73" s="200"/>
    </row>
    <row r="74" spans="2:10" s="87" customFormat="1" ht="16.5" customHeight="1">
      <c r="B74" s="219"/>
      <c r="C74" s="134"/>
      <c r="D74" s="135"/>
      <c r="E74" s="136"/>
      <c r="F74" s="136"/>
      <c r="G74" s="135"/>
      <c r="H74" s="135"/>
      <c r="I74" s="86"/>
      <c r="J74" s="200"/>
    </row>
    <row r="75" spans="2:10" s="87" customFormat="1" ht="16.5" customHeight="1">
      <c r="B75" s="219"/>
      <c r="C75" s="134"/>
      <c r="D75" s="135"/>
      <c r="E75" s="136"/>
      <c r="F75" s="136"/>
      <c r="G75" s="135"/>
      <c r="H75" s="135"/>
      <c r="I75" s="86"/>
      <c r="J75" s="200"/>
    </row>
    <row r="76" spans="2:10" s="87" customFormat="1" ht="16.5" customHeight="1">
      <c r="B76" s="221"/>
      <c r="C76" s="134"/>
      <c r="D76" s="135"/>
      <c r="E76" s="136"/>
      <c r="F76" s="136"/>
      <c r="G76" s="135"/>
      <c r="H76" s="135"/>
      <c r="I76" s="86"/>
      <c r="J76" s="200"/>
    </row>
    <row r="77" spans="2:10" s="87" customFormat="1" ht="16.5" customHeight="1">
      <c r="B77" s="133"/>
      <c r="C77" s="134"/>
      <c r="D77" s="135"/>
      <c r="E77" s="136"/>
      <c r="F77" s="136"/>
      <c r="G77" s="135"/>
      <c r="H77" s="135"/>
      <c r="I77" s="86"/>
      <c r="J77" s="200"/>
    </row>
    <row r="78" spans="2:10" s="87" customFormat="1" ht="16.5" customHeight="1">
      <c r="B78" s="133"/>
      <c r="C78" s="134"/>
      <c r="D78" s="135"/>
      <c r="E78" s="136"/>
      <c r="F78" s="136"/>
      <c r="G78" s="135"/>
      <c r="H78" s="135"/>
      <c r="I78" s="86"/>
      <c r="J78" s="200"/>
    </row>
    <row r="79" spans="2:10" s="87" customFormat="1" ht="16.5" customHeight="1">
      <c r="B79" s="133"/>
      <c r="C79" s="134"/>
      <c r="D79" s="135"/>
      <c r="E79" s="136"/>
      <c r="F79" s="136"/>
      <c r="G79" s="135"/>
      <c r="H79" s="135"/>
      <c r="I79" s="86"/>
      <c r="J79" s="200"/>
    </row>
    <row r="80" spans="2:10" s="87" customFormat="1" ht="16.5" customHeight="1">
      <c r="B80" s="133"/>
      <c r="C80" s="134"/>
      <c r="D80" s="135"/>
      <c r="E80" s="136"/>
      <c r="F80" s="136"/>
      <c r="G80" s="135"/>
      <c r="H80" s="135"/>
      <c r="I80" s="86"/>
      <c r="J80" s="200"/>
    </row>
    <row r="81" spans="2:10" s="87" customFormat="1" ht="16.5" customHeight="1">
      <c r="B81" s="133"/>
      <c r="C81" s="134"/>
      <c r="D81" s="135"/>
      <c r="E81" s="136"/>
      <c r="F81" s="136"/>
      <c r="G81" s="135"/>
      <c r="H81" s="135"/>
      <c r="I81" s="86"/>
      <c r="J81" s="200"/>
    </row>
    <row r="82" spans="2:10" s="87" customFormat="1" ht="16.5" customHeight="1">
      <c r="B82" s="133"/>
      <c r="C82" s="134"/>
      <c r="D82" s="135"/>
      <c r="E82" s="136"/>
      <c r="F82" s="136"/>
      <c r="G82" s="135"/>
      <c r="H82" s="135"/>
      <c r="I82" s="86"/>
      <c r="J82" s="200"/>
    </row>
    <row r="83" spans="2:10" s="87" customFormat="1" ht="16.5" customHeight="1">
      <c r="B83" s="133"/>
      <c r="C83" s="134"/>
      <c r="D83" s="135"/>
      <c r="E83" s="136"/>
      <c r="F83" s="136"/>
      <c r="G83" s="135"/>
      <c r="H83" s="135"/>
      <c r="I83" s="86"/>
      <c r="J83" s="200"/>
    </row>
    <row r="84" spans="2:10" s="87" customFormat="1" ht="16.5" customHeight="1">
      <c r="B84" s="133"/>
      <c r="C84" s="134"/>
      <c r="D84" s="135"/>
      <c r="E84" s="136"/>
      <c r="F84" s="136"/>
      <c r="G84" s="135"/>
      <c r="H84" s="135"/>
      <c r="I84" s="86"/>
      <c r="J84" s="200"/>
    </row>
    <row r="85" spans="2:10" s="87" customFormat="1" ht="16.5" customHeight="1">
      <c r="B85" s="133"/>
      <c r="C85" s="134"/>
      <c r="D85" s="135"/>
      <c r="E85" s="136"/>
      <c r="F85" s="136"/>
      <c r="G85" s="135"/>
      <c r="H85" s="135"/>
      <c r="I85" s="86"/>
      <c r="J85" s="200"/>
    </row>
    <row r="86" spans="2:10" s="87" customFormat="1" ht="16.5" customHeight="1">
      <c r="B86" s="133"/>
      <c r="C86" s="134"/>
      <c r="D86" s="135"/>
      <c r="E86" s="136"/>
      <c r="F86" s="136"/>
      <c r="G86" s="135"/>
      <c r="H86" s="135"/>
      <c r="I86" s="86"/>
      <c r="J86" s="200"/>
    </row>
    <row r="87" spans="2:10" s="87" customFormat="1" ht="16.5" customHeight="1">
      <c r="B87" s="133"/>
      <c r="C87" s="134"/>
      <c r="D87" s="135"/>
      <c r="E87" s="136"/>
      <c r="F87" s="136"/>
      <c r="G87" s="135"/>
      <c r="H87" s="135"/>
      <c r="I87" s="86"/>
      <c r="J87" s="200"/>
    </row>
    <row r="88" spans="2:10" s="87" customFormat="1" ht="16.5" customHeight="1">
      <c r="B88" s="133"/>
      <c r="C88" s="134"/>
      <c r="D88" s="135"/>
      <c r="E88" s="136"/>
      <c r="F88" s="136"/>
      <c r="G88" s="135"/>
      <c r="H88" s="135"/>
      <c r="I88" s="86"/>
      <c r="J88" s="200"/>
    </row>
    <row r="89" spans="2:10" s="87" customFormat="1" ht="16.5" customHeight="1">
      <c r="B89" s="133"/>
      <c r="C89" s="134"/>
      <c r="D89" s="135"/>
      <c r="E89" s="136"/>
      <c r="F89" s="136"/>
      <c r="G89" s="135"/>
      <c r="H89" s="135"/>
      <c r="I89" s="86"/>
      <c r="J89" s="200"/>
    </row>
    <row r="90" spans="2:10" s="87" customFormat="1" ht="16.5" customHeight="1">
      <c r="B90" s="133"/>
      <c r="C90" s="134"/>
      <c r="D90" s="135"/>
      <c r="E90" s="136"/>
      <c r="F90" s="136"/>
      <c r="G90" s="135"/>
      <c r="H90" s="135"/>
      <c r="I90" s="86"/>
      <c r="J90" s="200"/>
    </row>
    <row r="91" spans="2:10" s="87" customFormat="1" ht="16.5" customHeight="1">
      <c r="B91" s="133"/>
      <c r="C91" s="134"/>
      <c r="D91" s="135"/>
      <c r="E91" s="136"/>
      <c r="F91" s="136"/>
      <c r="G91" s="135"/>
      <c r="H91" s="135"/>
      <c r="I91" s="86"/>
      <c r="J91" s="200"/>
    </row>
    <row r="92" spans="2:10" s="87" customFormat="1" ht="16.5" customHeight="1">
      <c r="B92" s="133"/>
      <c r="C92" s="134"/>
      <c r="D92" s="135"/>
      <c r="E92" s="136"/>
      <c r="F92" s="136"/>
      <c r="G92" s="135"/>
      <c r="H92" s="135"/>
      <c r="I92" s="86"/>
      <c r="J92" s="200"/>
    </row>
    <row r="93" spans="2:10" s="87" customFormat="1" ht="16.5" customHeight="1">
      <c r="B93" s="133"/>
      <c r="C93" s="134"/>
      <c r="D93" s="135"/>
      <c r="E93" s="136"/>
      <c r="F93" s="136"/>
      <c r="G93" s="135"/>
      <c r="H93" s="135"/>
      <c r="I93" s="86"/>
      <c r="J93" s="200"/>
    </row>
    <row r="94" spans="2:10" s="87" customFormat="1" ht="16.5" customHeight="1">
      <c r="B94" s="133"/>
      <c r="C94" s="134"/>
      <c r="D94" s="135"/>
      <c r="E94" s="136"/>
      <c r="F94" s="136"/>
      <c r="G94" s="135"/>
      <c r="H94" s="135"/>
      <c r="I94" s="86"/>
      <c r="J94" s="200"/>
    </row>
    <row r="95" spans="2:10" s="87" customFormat="1" ht="16.5" customHeight="1">
      <c r="B95" s="133"/>
      <c r="C95" s="134"/>
      <c r="D95" s="135"/>
      <c r="E95" s="136"/>
      <c r="F95" s="136"/>
      <c r="G95" s="135"/>
      <c r="H95" s="135"/>
      <c r="I95" s="86"/>
      <c r="J95" s="200"/>
    </row>
    <row r="96" spans="2:10" s="87" customFormat="1" ht="16.5" customHeight="1">
      <c r="B96" s="133"/>
      <c r="C96" s="134"/>
      <c r="D96" s="135"/>
      <c r="E96" s="136"/>
      <c r="F96" s="136"/>
      <c r="G96" s="135"/>
      <c r="H96" s="135"/>
      <c r="I96" s="86"/>
      <c r="J96" s="200"/>
    </row>
    <row r="97" spans="2:10" s="87" customFormat="1" ht="16.5" customHeight="1">
      <c r="B97" s="133"/>
      <c r="C97" s="134"/>
      <c r="D97" s="135"/>
      <c r="E97" s="136"/>
      <c r="F97" s="136"/>
      <c r="G97" s="135"/>
      <c r="H97" s="135"/>
      <c r="I97" s="86"/>
      <c r="J97" s="200"/>
    </row>
    <row r="98" spans="2:10" s="87" customFormat="1" ht="16.5" customHeight="1">
      <c r="B98" s="133"/>
      <c r="C98" s="134"/>
      <c r="D98" s="135"/>
      <c r="E98" s="136"/>
      <c r="F98" s="136"/>
      <c r="G98" s="135"/>
      <c r="H98" s="135"/>
      <c r="I98" s="86"/>
      <c r="J98" s="200"/>
    </row>
    <row r="99" spans="2:10" s="87" customFormat="1" ht="16.5" customHeight="1">
      <c r="B99" s="133"/>
      <c r="C99" s="134"/>
      <c r="D99" s="135"/>
      <c r="E99" s="136"/>
      <c r="F99" s="136"/>
      <c r="G99" s="135"/>
      <c r="H99" s="135"/>
      <c r="I99" s="86"/>
      <c r="J99" s="200"/>
    </row>
    <row r="100" spans="2:10" s="87" customFormat="1" ht="16.5" customHeight="1">
      <c r="B100" s="133"/>
      <c r="C100" s="134"/>
      <c r="D100" s="135"/>
      <c r="E100" s="136"/>
      <c r="F100" s="136"/>
      <c r="G100" s="135"/>
      <c r="H100" s="135"/>
      <c r="I100" s="86"/>
      <c r="J100" s="200"/>
    </row>
    <row r="101" spans="2:10" s="87" customFormat="1" ht="16.5" customHeight="1">
      <c r="B101" s="133"/>
      <c r="C101" s="134"/>
      <c r="D101" s="135"/>
      <c r="E101" s="136"/>
      <c r="F101" s="136"/>
      <c r="G101" s="135"/>
      <c r="H101" s="135"/>
      <c r="I101" s="86"/>
      <c r="J101" s="200"/>
    </row>
    <row r="102" spans="2:10" s="87" customFormat="1" ht="16.5" customHeight="1">
      <c r="B102" s="133"/>
      <c r="C102" s="134"/>
      <c r="D102" s="135"/>
      <c r="E102" s="136"/>
      <c r="F102" s="136"/>
      <c r="G102" s="135"/>
      <c r="H102" s="135"/>
      <c r="I102" s="86"/>
      <c r="J102" s="200"/>
    </row>
    <row r="103" spans="2:10" s="87" customFormat="1" ht="16.5" customHeight="1">
      <c r="B103" s="133"/>
      <c r="C103" s="134"/>
      <c r="D103" s="135"/>
      <c r="E103" s="136"/>
      <c r="F103" s="136"/>
      <c r="G103" s="135"/>
      <c r="H103" s="135"/>
      <c r="I103" s="86"/>
      <c r="J103" s="200"/>
    </row>
    <row r="104" spans="2:10" s="87" customFormat="1" ht="16.5" customHeight="1">
      <c r="B104" s="133"/>
      <c r="C104" s="134"/>
      <c r="D104" s="135"/>
      <c r="E104" s="136"/>
      <c r="F104" s="136"/>
      <c r="G104" s="135"/>
      <c r="H104" s="135"/>
      <c r="I104" s="86"/>
      <c r="J104" s="200"/>
    </row>
    <row r="105" spans="2:10" s="87" customFormat="1" ht="16.5" customHeight="1">
      <c r="B105" s="133"/>
      <c r="C105" s="134"/>
      <c r="D105" s="135"/>
      <c r="E105" s="136"/>
      <c r="F105" s="136"/>
      <c r="G105" s="135"/>
      <c r="H105" s="135"/>
      <c r="I105" s="86"/>
      <c r="J105" s="200"/>
    </row>
    <row r="106" spans="2:10" s="87" customFormat="1" ht="16.5" customHeight="1">
      <c r="B106" s="133"/>
      <c r="C106" s="134"/>
      <c r="D106" s="135"/>
      <c r="E106" s="136"/>
      <c r="F106" s="136"/>
      <c r="G106" s="135"/>
      <c r="H106" s="135"/>
      <c r="I106" s="86"/>
      <c r="J106" s="200"/>
    </row>
    <row r="107" spans="2:10" s="87" customFormat="1" ht="16.5" customHeight="1">
      <c r="B107" s="133"/>
      <c r="C107" s="134"/>
      <c r="D107" s="135"/>
      <c r="E107" s="136"/>
      <c r="F107" s="136"/>
      <c r="G107" s="135"/>
      <c r="H107" s="135"/>
      <c r="I107" s="86"/>
      <c r="J107" s="200"/>
    </row>
    <row r="108" spans="2:10" s="87" customFormat="1" ht="16.5" customHeight="1">
      <c r="B108" s="133"/>
      <c r="C108" s="134"/>
      <c r="D108" s="135"/>
      <c r="E108" s="136"/>
      <c r="F108" s="136"/>
      <c r="G108" s="135"/>
      <c r="H108" s="135"/>
      <c r="I108" s="86"/>
      <c r="J108" s="200"/>
    </row>
    <row r="109" spans="2:10" s="87" customFormat="1" ht="16.5" customHeight="1">
      <c r="B109" s="133"/>
      <c r="C109" s="134"/>
      <c r="D109" s="135"/>
      <c r="E109" s="136"/>
      <c r="F109" s="136"/>
      <c r="G109" s="135"/>
      <c r="H109" s="135"/>
      <c r="I109" s="86"/>
      <c r="J109" s="200"/>
    </row>
    <row r="110" spans="2:10" s="87" customFormat="1" ht="16.5" customHeight="1">
      <c r="B110" s="133"/>
      <c r="C110" s="134"/>
      <c r="D110" s="135"/>
      <c r="E110" s="136"/>
      <c r="F110" s="136"/>
      <c r="G110" s="135"/>
      <c r="H110" s="135"/>
      <c r="I110" s="86"/>
      <c r="J110" s="200"/>
    </row>
    <row r="111" spans="2:10" s="87" customFormat="1" ht="16.5" customHeight="1">
      <c r="B111" s="133"/>
      <c r="C111" s="134"/>
      <c r="D111" s="135"/>
      <c r="E111" s="136"/>
      <c r="F111" s="136"/>
      <c r="G111" s="135"/>
      <c r="H111" s="135"/>
      <c r="I111" s="86"/>
      <c r="J111" s="200"/>
    </row>
    <row r="112" spans="2:10" s="87" customFormat="1" ht="16.5" customHeight="1">
      <c r="B112" s="133"/>
      <c r="C112" s="134"/>
      <c r="D112" s="135"/>
      <c r="E112" s="136"/>
      <c r="F112" s="136"/>
      <c r="G112" s="135"/>
      <c r="H112" s="135"/>
      <c r="I112" s="86"/>
      <c r="J112" s="200"/>
    </row>
    <row r="113" spans="2:10" s="87" customFormat="1" ht="16.5" customHeight="1">
      <c r="B113" s="133"/>
      <c r="C113" s="134"/>
      <c r="D113" s="135"/>
      <c r="E113" s="136"/>
      <c r="F113" s="136"/>
      <c r="G113" s="135"/>
      <c r="H113" s="135"/>
      <c r="I113" s="86"/>
      <c r="J113" s="200"/>
    </row>
    <row r="114" spans="2:10" s="87" customFormat="1" ht="16.5" customHeight="1">
      <c r="B114" s="133"/>
      <c r="C114" s="134"/>
      <c r="D114" s="135"/>
      <c r="E114" s="136"/>
      <c r="F114" s="136"/>
      <c r="G114" s="135"/>
      <c r="H114" s="135"/>
      <c r="I114" s="86"/>
      <c r="J114" s="200"/>
    </row>
    <row r="115" spans="2:10" s="87" customFormat="1" ht="16.5" customHeight="1">
      <c r="B115" s="133"/>
      <c r="C115" s="134"/>
      <c r="D115" s="135"/>
      <c r="E115" s="136"/>
      <c r="F115" s="136"/>
      <c r="G115" s="135"/>
      <c r="H115" s="135"/>
      <c r="I115" s="86"/>
      <c r="J115" s="200"/>
    </row>
    <row r="116" spans="2:10" s="87" customFormat="1" ht="16.5" customHeight="1">
      <c r="B116" s="133"/>
      <c r="C116" s="134"/>
      <c r="D116" s="135"/>
      <c r="E116" s="136"/>
      <c r="F116" s="136"/>
      <c r="G116" s="135"/>
      <c r="H116" s="135"/>
      <c r="I116" s="86"/>
      <c r="J116" s="200"/>
    </row>
    <row r="117" spans="2:10" s="87" customFormat="1" ht="16.5" customHeight="1">
      <c r="B117" s="133"/>
      <c r="C117" s="134"/>
      <c r="D117" s="135"/>
      <c r="E117" s="136"/>
      <c r="F117" s="136"/>
      <c r="G117" s="135"/>
      <c r="H117" s="135"/>
      <c r="I117" s="86"/>
      <c r="J117" s="200"/>
    </row>
    <row r="118" spans="2:10" s="87" customFormat="1" ht="16.5" customHeight="1">
      <c r="B118" s="133"/>
      <c r="C118" s="134"/>
      <c r="D118" s="135"/>
      <c r="E118" s="136"/>
      <c r="F118" s="136"/>
      <c r="G118" s="135"/>
      <c r="H118" s="135"/>
      <c r="I118" s="86"/>
      <c r="J118" s="200"/>
    </row>
    <row r="119" spans="2:10" s="87" customFormat="1" ht="16.5" customHeight="1">
      <c r="B119" s="133"/>
      <c r="C119" s="134"/>
      <c r="D119" s="135"/>
      <c r="E119" s="136"/>
      <c r="F119" s="136"/>
      <c r="G119" s="135"/>
      <c r="H119" s="135"/>
      <c r="I119" s="86"/>
      <c r="J119" s="200"/>
    </row>
    <row r="120" spans="2:10" s="87" customFormat="1" ht="16.5" customHeight="1">
      <c r="B120" s="133"/>
      <c r="C120" s="134"/>
      <c r="D120" s="135"/>
      <c r="E120" s="136"/>
      <c r="F120" s="136"/>
      <c r="G120" s="135"/>
      <c r="H120" s="135"/>
      <c r="I120" s="86"/>
      <c r="J120" s="200"/>
    </row>
    <row r="121" spans="2:10" s="87" customFormat="1" ht="16.5" customHeight="1">
      <c r="B121" s="133"/>
      <c r="C121" s="134"/>
      <c r="D121" s="77"/>
      <c r="E121" s="77"/>
      <c r="F121" s="77"/>
      <c r="G121" s="77"/>
      <c r="H121" s="77"/>
      <c r="I121" s="86"/>
      <c r="J121" s="200"/>
    </row>
    <row r="122" spans="2:10" s="87" customFormat="1" ht="16.5" customHeight="1">
      <c r="B122" s="133"/>
      <c r="C122" s="77"/>
      <c r="D122" s="77"/>
      <c r="E122" s="77"/>
      <c r="F122" s="77"/>
      <c r="G122" s="77"/>
      <c r="H122" s="77"/>
      <c r="I122" s="86"/>
      <c r="J122" s="200"/>
    </row>
    <row r="123" spans="2:10" s="87" customFormat="1" ht="16.5" customHeight="1">
      <c r="B123" s="133"/>
      <c r="C123" s="77"/>
      <c r="D123" s="77"/>
      <c r="E123" s="77"/>
      <c r="F123" s="77"/>
      <c r="G123" s="77"/>
      <c r="H123" s="77"/>
      <c r="I123" s="86"/>
      <c r="J123" s="200"/>
    </row>
    <row r="124" spans="2:10" s="87" customFormat="1" ht="16.5" customHeight="1">
      <c r="B124" s="133"/>
      <c r="C124" s="77"/>
      <c r="D124" s="77"/>
      <c r="E124" s="77"/>
      <c r="F124" s="77"/>
      <c r="G124" s="77"/>
      <c r="H124" s="77"/>
      <c r="I124" s="86"/>
      <c r="J124" s="200"/>
    </row>
    <row r="125" spans="2:10" s="87" customFormat="1" ht="16.5" customHeight="1">
      <c r="B125" s="133"/>
      <c r="C125" s="77"/>
      <c r="D125" s="77"/>
      <c r="E125" s="77"/>
      <c r="F125" s="77"/>
      <c r="G125" s="77"/>
      <c r="H125" s="77"/>
      <c r="I125" s="86"/>
      <c r="J125" s="200"/>
    </row>
    <row r="126" spans="2:10" s="87" customFormat="1" ht="16.5" customHeight="1">
      <c r="B126" s="133"/>
      <c r="C126" s="77"/>
      <c r="D126" s="77"/>
      <c r="E126" s="77"/>
      <c r="F126" s="77"/>
      <c r="G126" s="77"/>
      <c r="H126" s="77"/>
      <c r="I126" s="86"/>
      <c r="J126" s="200"/>
    </row>
    <row r="127" spans="2:10" s="87" customFormat="1" ht="16.5" customHeight="1">
      <c r="B127" s="133"/>
      <c r="C127" s="77"/>
      <c r="D127" s="77"/>
      <c r="E127" s="77"/>
      <c r="F127" s="77"/>
      <c r="G127" s="77"/>
      <c r="H127" s="77"/>
      <c r="I127" s="86"/>
      <c r="J127" s="200"/>
    </row>
    <row r="128" spans="2:10" s="87" customFormat="1" ht="16.5" customHeight="1">
      <c r="B128" s="133"/>
      <c r="C128" s="77"/>
      <c r="D128" s="77"/>
      <c r="E128" s="77"/>
      <c r="F128" s="77"/>
      <c r="G128" s="77"/>
      <c r="H128" s="77"/>
      <c r="I128" s="86"/>
      <c r="J128" s="200"/>
    </row>
    <row r="129" spans="2:10" s="87" customFormat="1" ht="16.5" customHeight="1">
      <c r="B129" s="133"/>
      <c r="C129" s="77"/>
      <c r="D129" s="77"/>
      <c r="E129" s="77"/>
      <c r="F129" s="77"/>
      <c r="G129" s="77"/>
      <c r="H129" s="77"/>
      <c r="I129" s="86"/>
      <c r="J129" s="200"/>
    </row>
    <row r="130" spans="2:10" s="87" customFormat="1" ht="16.5" customHeight="1">
      <c r="B130" s="133"/>
      <c r="C130" s="77"/>
      <c r="D130" s="77"/>
      <c r="E130" s="77"/>
      <c r="F130" s="77"/>
      <c r="G130" s="77"/>
      <c r="H130" s="77"/>
      <c r="I130" s="86"/>
      <c r="J130" s="200"/>
    </row>
    <row r="131" spans="2:10" s="87" customFormat="1" ht="16.5" customHeight="1">
      <c r="B131" s="133"/>
      <c r="C131" s="77"/>
      <c r="D131" s="77"/>
      <c r="E131" s="77"/>
      <c r="F131" s="77"/>
      <c r="G131" s="77"/>
      <c r="H131" s="77"/>
      <c r="I131" s="86"/>
      <c r="J131" s="200"/>
    </row>
    <row r="132" spans="2:10" s="87" customFormat="1" ht="16.5" customHeight="1">
      <c r="B132" s="133"/>
      <c r="C132" s="77"/>
      <c r="D132" s="77"/>
      <c r="E132" s="77"/>
      <c r="F132" s="77"/>
      <c r="G132" s="77"/>
      <c r="H132" s="77"/>
      <c r="I132" s="86"/>
      <c r="J132" s="200"/>
    </row>
    <row r="133" spans="2:10" s="87" customFormat="1" ht="16.5" customHeight="1">
      <c r="B133" s="133"/>
      <c r="C133" s="77"/>
      <c r="D133" s="77"/>
      <c r="E133" s="77"/>
      <c r="F133" s="77"/>
      <c r="G133" s="77"/>
      <c r="H133" s="77"/>
      <c r="I133" s="86"/>
      <c r="J133" s="200"/>
    </row>
    <row r="134" spans="2:10" s="87" customFormat="1" ht="16.5" customHeight="1">
      <c r="B134" s="133"/>
      <c r="C134" s="77"/>
      <c r="D134" s="77"/>
      <c r="E134" s="77"/>
      <c r="F134" s="77"/>
      <c r="G134" s="77"/>
      <c r="H134" s="77"/>
      <c r="I134" s="86"/>
      <c r="J134" s="200"/>
    </row>
    <row r="135" spans="2:10" s="87" customFormat="1" ht="16.5" customHeight="1">
      <c r="B135" s="133"/>
      <c r="C135" s="77"/>
      <c r="D135" s="77"/>
      <c r="E135" s="77"/>
      <c r="F135" s="77"/>
      <c r="G135" s="77"/>
      <c r="H135" s="77"/>
      <c r="I135" s="86"/>
      <c r="J135" s="200"/>
    </row>
    <row r="136" spans="2:10" s="87" customFormat="1" ht="16.5" customHeight="1">
      <c r="B136" s="133"/>
      <c r="C136" s="77"/>
      <c r="D136" s="77"/>
      <c r="E136" s="77"/>
      <c r="F136" s="77"/>
      <c r="G136" s="77"/>
      <c r="H136" s="77"/>
      <c r="I136" s="86"/>
      <c r="J136" s="200"/>
    </row>
    <row r="137" spans="2:10" s="87" customFormat="1" ht="16.5" customHeight="1">
      <c r="B137" s="133"/>
      <c r="C137" s="77"/>
      <c r="D137" s="77"/>
      <c r="E137" s="77"/>
      <c r="F137" s="77"/>
      <c r="G137" s="77"/>
      <c r="H137" s="77"/>
      <c r="I137" s="86"/>
      <c r="J137" s="200"/>
    </row>
    <row r="138" spans="2:10" s="87" customFormat="1" ht="16.5" customHeight="1">
      <c r="B138" s="133"/>
      <c r="C138" s="77"/>
      <c r="D138" s="77"/>
      <c r="E138" s="77"/>
      <c r="F138" s="77"/>
      <c r="G138" s="77"/>
      <c r="H138" s="77"/>
      <c r="I138" s="86"/>
      <c r="J138" s="200"/>
    </row>
    <row r="139" spans="2:10" s="87" customFormat="1" ht="16.5" customHeight="1">
      <c r="B139" s="133"/>
      <c r="C139" s="77"/>
      <c r="D139" s="77"/>
      <c r="E139" s="77"/>
      <c r="F139" s="77"/>
      <c r="G139" s="77"/>
      <c r="H139" s="77"/>
      <c r="I139" s="86"/>
      <c r="J139" s="200"/>
    </row>
    <row r="140" spans="2:10" s="87" customFormat="1" ht="16.5" customHeight="1">
      <c r="B140" s="133"/>
      <c r="C140" s="77"/>
      <c r="D140" s="77"/>
      <c r="E140" s="77"/>
      <c r="F140" s="77"/>
      <c r="G140" s="77"/>
      <c r="H140" s="77"/>
      <c r="I140" s="86"/>
      <c r="J140" s="200"/>
    </row>
    <row r="141" spans="2:10" s="87" customFormat="1" ht="16.5" customHeight="1">
      <c r="B141" s="133"/>
      <c r="C141" s="77"/>
      <c r="D141" s="77"/>
      <c r="E141" s="77"/>
      <c r="F141" s="77"/>
      <c r="G141" s="77"/>
      <c r="H141" s="77"/>
      <c r="I141" s="86"/>
      <c r="J141" s="200"/>
    </row>
    <row r="142" spans="2:10" s="87" customFormat="1" ht="16.5" customHeight="1">
      <c r="B142" s="133"/>
      <c r="C142" s="77"/>
      <c r="D142" s="77"/>
      <c r="E142" s="77"/>
      <c r="F142" s="77"/>
      <c r="G142" s="77"/>
      <c r="H142" s="77"/>
      <c r="I142" s="86"/>
      <c r="J142" s="200"/>
    </row>
    <row r="143" spans="2:10" s="87" customFormat="1" ht="16.5" customHeight="1">
      <c r="B143" s="133"/>
      <c r="C143" s="77"/>
      <c r="D143" s="77"/>
      <c r="E143" s="77"/>
      <c r="F143" s="77"/>
      <c r="G143" s="77"/>
      <c r="H143" s="77"/>
      <c r="I143" s="86"/>
      <c r="J143" s="200"/>
    </row>
    <row r="144" spans="2:10" s="87" customFormat="1" ht="16.5" customHeight="1">
      <c r="B144" s="133"/>
      <c r="C144" s="77"/>
      <c r="D144" s="77"/>
      <c r="E144" s="77"/>
      <c r="F144" s="77"/>
      <c r="G144" s="77"/>
      <c r="H144" s="77"/>
      <c r="I144" s="86"/>
      <c r="J144" s="200"/>
    </row>
    <row r="145" spans="2:10" s="87" customFormat="1" ht="16.5" customHeight="1">
      <c r="B145" s="133"/>
      <c r="C145" s="77"/>
      <c r="D145" s="77"/>
      <c r="E145" s="77"/>
      <c r="F145" s="77"/>
      <c r="G145" s="77"/>
      <c r="H145" s="77"/>
      <c r="I145" s="86"/>
      <c r="J145" s="200"/>
    </row>
    <row r="146" spans="2:10" s="87" customFormat="1" ht="16.5" customHeight="1">
      <c r="B146" s="133"/>
      <c r="C146" s="77"/>
      <c r="D146" s="77"/>
      <c r="E146" s="77"/>
      <c r="F146" s="77"/>
      <c r="G146" s="77"/>
      <c r="H146" s="77"/>
      <c r="I146" s="86"/>
      <c r="J146" s="200"/>
    </row>
    <row r="147" spans="2:10" s="87" customFormat="1" ht="16.5" customHeight="1">
      <c r="B147" s="133"/>
      <c r="C147" s="77"/>
      <c r="D147" s="77"/>
      <c r="E147" s="77"/>
      <c r="F147" s="77"/>
      <c r="G147" s="77"/>
      <c r="H147" s="77"/>
      <c r="I147" s="86"/>
      <c r="J147" s="200"/>
    </row>
    <row r="148" spans="2:10" s="87" customFormat="1" ht="16.5" customHeight="1">
      <c r="B148" s="133"/>
      <c r="C148" s="77"/>
      <c r="D148" s="77"/>
      <c r="E148" s="77"/>
      <c r="F148" s="77"/>
      <c r="G148" s="77"/>
      <c r="H148" s="77"/>
      <c r="I148" s="86"/>
      <c r="J148" s="200"/>
    </row>
    <row r="149" spans="2:10" s="87" customFormat="1" ht="16.5" customHeight="1">
      <c r="B149" s="133"/>
      <c r="C149" s="77"/>
      <c r="D149" s="77"/>
      <c r="E149" s="77"/>
      <c r="F149" s="77"/>
      <c r="G149" s="77"/>
      <c r="H149" s="77"/>
      <c r="I149" s="86"/>
      <c r="J149" s="200"/>
    </row>
    <row r="150" spans="2:10" s="87" customFormat="1" ht="16.5" customHeight="1">
      <c r="B150" s="133"/>
      <c r="C150" s="77"/>
      <c r="D150" s="77"/>
      <c r="E150" s="77"/>
      <c r="F150" s="77"/>
      <c r="G150" s="77"/>
      <c r="H150" s="77"/>
      <c r="I150" s="86"/>
      <c r="J150" s="200"/>
    </row>
    <row r="151" spans="2:10" s="87" customFormat="1" ht="16.5" customHeight="1">
      <c r="B151" s="133"/>
      <c r="C151" s="77"/>
      <c r="D151" s="77"/>
      <c r="E151" s="77"/>
      <c r="F151" s="77"/>
      <c r="G151" s="77"/>
      <c r="H151" s="77"/>
      <c r="I151" s="86"/>
      <c r="J151" s="200"/>
    </row>
    <row r="152" spans="2:10" s="87" customFormat="1" ht="16.5" customHeight="1">
      <c r="B152" s="133"/>
      <c r="C152" s="77"/>
      <c r="D152" s="77"/>
      <c r="E152" s="77"/>
      <c r="F152" s="77"/>
      <c r="G152" s="77"/>
      <c r="H152" s="77"/>
      <c r="I152" s="86"/>
      <c r="J152" s="200"/>
    </row>
    <row r="153" spans="2:10" s="87" customFormat="1" ht="16.5" customHeight="1">
      <c r="B153" s="133"/>
      <c r="C153" s="77"/>
      <c r="D153" s="77"/>
      <c r="E153" s="77"/>
      <c r="F153" s="77"/>
      <c r="G153" s="77"/>
      <c r="H153" s="77"/>
      <c r="I153" s="86"/>
      <c r="J153" s="200"/>
    </row>
    <row r="154" spans="2:10" s="87" customFormat="1" ht="16.5" customHeight="1">
      <c r="B154" s="133"/>
      <c r="C154" s="77"/>
      <c r="D154" s="77"/>
      <c r="E154" s="77"/>
      <c r="F154" s="77"/>
      <c r="G154" s="77"/>
      <c r="H154" s="77"/>
      <c r="I154" s="86"/>
      <c r="J154" s="200"/>
    </row>
    <row r="155" spans="2:10" s="87" customFormat="1" ht="16.5" customHeight="1">
      <c r="B155" s="133"/>
      <c r="C155" s="77"/>
      <c r="D155" s="77"/>
      <c r="E155" s="77"/>
      <c r="F155" s="77"/>
      <c r="G155" s="77"/>
      <c r="H155" s="77"/>
      <c r="I155" s="86"/>
      <c r="J155" s="200"/>
    </row>
    <row r="156" spans="2:10" s="87" customFormat="1" ht="16.5" customHeight="1">
      <c r="B156" s="133"/>
      <c r="C156" s="77"/>
      <c r="D156" s="77"/>
      <c r="E156" s="77"/>
      <c r="F156" s="77"/>
      <c r="G156" s="77"/>
      <c r="H156" s="77"/>
      <c r="I156" s="86"/>
      <c r="J156" s="200"/>
    </row>
    <row r="157" spans="2:10" s="87" customFormat="1" ht="16.5" customHeight="1">
      <c r="B157" s="133"/>
      <c r="C157" s="77"/>
      <c r="D157" s="77"/>
      <c r="E157" s="77"/>
      <c r="F157" s="77"/>
      <c r="G157" s="77"/>
      <c r="H157" s="77"/>
      <c r="I157" s="86"/>
      <c r="J157" s="200"/>
    </row>
    <row r="158" spans="2:10" s="87" customFormat="1" ht="16.5" customHeight="1">
      <c r="B158" s="133"/>
      <c r="C158" s="77"/>
      <c r="D158" s="77"/>
      <c r="E158" s="77"/>
      <c r="F158" s="77"/>
      <c r="G158" s="77"/>
      <c r="H158" s="77"/>
      <c r="I158" s="86"/>
      <c r="J158" s="200"/>
    </row>
    <row r="159" spans="2:10" s="87" customFormat="1" ht="16.5" customHeight="1">
      <c r="B159" s="133"/>
      <c r="C159" s="77"/>
      <c r="D159" s="77"/>
      <c r="E159" s="77"/>
      <c r="F159" s="77"/>
      <c r="G159" s="77"/>
      <c r="H159" s="77"/>
      <c r="I159" s="86"/>
      <c r="J159" s="200"/>
    </row>
    <row r="160" spans="2:10" s="87" customFormat="1" ht="16.5" customHeight="1">
      <c r="B160" s="133"/>
      <c r="C160" s="77"/>
      <c r="D160" s="77"/>
      <c r="E160" s="77"/>
      <c r="F160" s="77"/>
      <c r="G160" s="77"/>
      <c r="H160" s="77"/>
      <c r="I160" s="86"/>
      <c r="J160" s="200"/>
    </row>
    <row r="161" spans="2:10" s="87" customFormat="1" ht="16.5" customHeight="1">
      <c r="B161" s="133"/>
      <c r="C161" s="77"/>
      <c r="D161" s="77"/>
      <c r="E161" s="77"/>
      <c r="F161" s="77"/>
      <c r="G161" s="77"/>
      <c r="H161" s="77"/>
      <c r="I161" s="86"/>
      <c r="J161" s="200"/>
    </row>
    <row r="162" spans="2:10" s="87" customFormat="1" ht="16.5" customHeight="1">
      <c r="B162" s="133"/>
      <c r="C162" s="77"/>
      <c r="D162" s="77"/>
      <c r="E162" s="77"/>
      <c r="F162" s="77"/>
      <c r="G162" s="77"/>
      <c r="H162" s="77"/>
      <c r="I162" s="86"/>
      <c r="J162" s="200"/>
    </row>
    <row r="163" spans="2:10" s="87" customFormat="1" ht="16.5" customHeight="1">
      <c r="B163" s="133"/>
      <c r="C163" s="77"/>
      <c r="D163" s="77"/>
      <c r="E163" s="77"/>
      <c r="F163" s="77"/>
      <c r="G163" s="77"/>
      <c r="H163" s="77"/>
      <c r="I163" s="86"/>
      <c r="J163" s="200"/>
    </row>
    <row r="164" spans="2:10" s="87" customFormat="1" ht="16.5" customHeight="1">
      <c r="B164" s="133"/>
      <c r="C164" s="77"/>
      <c r="D164" s="77"/>
      <c r="E164" s="77"/>
      <c r="F164" s="77"/>
      <c r="G164" s="77"/>
      <c r="H164" s="77"/>
      <c r="I164" s="86"/>
      <c r="J164" s="200"/>
    </row>
    <row r="165" spans="2:10" s="87" customFormat="1" ht="16.5" customHeight="1">
      <c r="B165" s="133"/>
      <c r="C165" s="77"/>
      <c r="D165" s="77"/>
      <c r="E165" s="77"/>
      <c r="F165" s="77"/>
      <c r="G165" s="77"/>
      <c r="H165" s="77"/>
      <c r="I165" s="86"/>
      <c r="J165" s="200"/>
    </row>
    <row r="166" spans="2:10" s="87" customFormat="1" ht="16.5" customHeight="1">
      <c r="B166" s="133"/>
      <c r="C166" s="77"/>
      <c r="D166" s="77"/>
      <c r="E166" s="77"/>
      <c r="F166" s="77"/>
      <c r="G166" s="77"/>
      <c r="H166" s="77"/>
      <c r="I166" s="86"/>
      <c r="J166" s="200"/>
    </row>
    <row r="167" spans="2:10" s="87" customFormat="1" ht="16.5" customHeight="1">
      <c r="B167" s="133"/>
      <c r="C167" s="77"/>
      <c r="D167" s="77"/>
      <c r="E167" s="77"/>
      <c r="F167" s="77"/>
      <c r="G167" s="77"/>
      <c r="H167" s="77"/>
      <c r="I167" s="86"/>
      <c r="J167" s="200"/>
    </row>
    <row r="168" spans="2:10" s="87" customFormat="1" ht="16.5" customHeight="1">
      <c r="B168" s="133"/>
      <c r="C168" s="77"/>
      <c r="D168" s="77"/>
      <c r="E168" s="77"/>
      <c r="F168" s="77"/>
      <c r="G168" s="77"/>
      <c r="H168" s="77"/>
      <c r="I168" s="86"/>
      <c r="J168" s="200"/>
    </row>
    <row r="169" spans="2:10" s="87" customFormat="1" ht="16.5" customHeight="1">
      <c r="B169" s="133"/>
      <c r="C169" s="77"/>
      <c r="D169" s="77"/>
      <c r="E169" s="77"/>
      <c r="F169" s="77"/>
      <c r="G169" s="77"/>
      <c r="H169" s="77"/>
      <c r="I169" s="86"/>
      <c r="J169" s="200"/>
    </row>
    <row r="170" spans="2:10" s="87" customFormat="1" ht="16.5" customHeight="1">
      <c r="B170" s="133"/>
      <c r="C170" s="77"/>
      <c r="D170" s="77"/>
      <c r="E170" s="77"/>
      <c r="F170" s="77"/>
      <c r="G170" s="77"/>
      <c r="H170" s="77"/>
      <c r="I170" s="86"/>
      <c r="J170" s="200"/>
    </row>
    <row r="171" spans="2:10" s="87" customFormat="1" ht="16.5" customHeight="1">
      <c r="B171" s="133"/>
      <c r="C171" s="77"/>
      <c r="D171" s="77"/>
      <c r="E171" s="77"/>
      <c r="F171" s="77"/>
      <c r="G171" s="77"/>
      <c r="H171" s="77"/>
      <c r="I171" s="86"/>
      <c r="J171" s="200"/>
    </row>
    <row r="172" spans="2:10" s="87" customFormat="1" ht="16.5" customHeight="1">
      <c r="B172" s="133"/>
      <c r="C172" s="77"/>
      <c r="D172" s="77"/>
      <c r="E172" s="77"/>
      <c r="F172" s="77"/>
      <c r="G172" s="77"/>
      <c r="H172" s="77"/>
      <c r="I172" s="86"/>
      <c r="J172" s="200"/>
    </row>
    <row r="173" spans="2:10" s="87" customFormat="1" ht="16.5" customHeight="1">
      <c r="B173" s="133"/>
      <c r="C173" s="77"/>
      <c r="D173" s="77"/>
      <c r="E173" s="77"/>
      <c r="F173" s="77"/>
      <c r="G173" s="77"/>
      <c r="H173" s="77"/>
      <c r="I173" s="86"/>
      <c r="J173" s="200"/>
    </row>
    <row r="174" spans="2:10" s="87" customFormat="1" ht="16.5" customHeight="1">
      <c r="B174" s="133"/>
      <c r="C174" s="77"/>
      <c r="D174" s="77"/>
      <c r="E174" s="77"/>
      <c r="F174" s="77"/>
      <c r="G174" s="77"/>
      <c r="H174" s="77"/>
      <c r="I174" s="86"/>
      <c r="J174" s="200"/>
    </row>
    <row r="175" spans="2:10" s="87" customFormat="1" ht="16.5" customHeight="1">
      <c r="B175" s="133"/>
      <c r="C175" s="77"/>
      <c r="D175" s="77"/>
      <c r="E175" s="77"/>
      <c r="F175" s="77"/>
      <c r="G175" s="77"/>
      <c r="H175" s="77"/>
      <c r="I175" s="86"/>
      <c r="J175" s="200"/>
    </row>
    <row r="176" spans="2:10" s="87" customFormat="1" ht="16.5" customHeight="1">
      <c r="B176" s="133"/>
      <c r="C176" s="77"/>
      <c r="D176" s="77"/>
      <c r="E176" s="77"/>
      <c r="F176" s="77"/>
      <c r="G176" s="77"/>
      <c r="H176" s="77"/>
      <c r="I176" s="86"/>
      <c r="J176" s="200"/>
    </row>
    <row r="177" spans="2:10" s="87" customFormat="1" ht="16.5" customHeight="1">
      <c r="B177" s="133"/>
      <c r="C177" s="77"/>
      <c r="D177" s="77"/>
      <c r="E177" s="77"/>
      <c r="F177" s="77"/>
      <c r="G177" s="77"/>
      <c r="H177" s="77"/>
      <c r="I177" s="86"/>
      <c r="J177" s="200"/>
    </row>
    <row r="178" spans="2:10" s="87" customFormat="1" ht="16.5" customHeight="1">
      <c r="B178" s="133"/>
      <c r="C178" s="77"/>
      <c r="D178" s="77"/>
      <c r="E178" s="77"/>
      <c r="F178" s="77"/>
      <c r="G178" s="77"/>
      <c r="H178" s="77"/>
      <c r="I178" s="86"/>
      <c r="J178" s="200"/>
    </row>
    <row r="179" spans="2:10" s="87" customFormat="1" ht="15">
      <c r="B179" s="88"/>
      <c r="C179" s="77"/>
      <c r="D179" s="77"/>
      <c r="E179" s="77"/>
      <c r="F179" s="77"/>
      <c r="G179" s="77"/>
      <c r="H179" s="77"/>
      <c r="I179" s="86"/>
      <c r="J179" s="201"/>
    </row>
    <row r="180" spans="2:9" ht="15">
      <c r="B180" s="88"/>
      <c r="I180" s="88"/>
    </row>
    <row r="181" spans="2:9" ht="15">
      <c r="B181" s="88"/>
      <c r="I181" s="88"/>
    </row>
  </sheetData>
  <sheetProtection algorithmName="SHA-512" hashValue="xlDghEt+X3blczRkmXOnTfVj74g2kf/UUaDBdl0Tic9hJhGtgbTSRxavRAA8lXbD7Htq958cZ3cqJzcb87XKuw==" saltValue="sAEi68SPWUB+D4fMmzWfBA==" spinCount="100000" sheet="1" objects="1" scenarios="1" formatCells="0" formatColumns="0" formatRows="0"/>
  <mergeCells count="8">
    <mergeCell ref="H2:H5"/>
    <mergeCell ref="B6:B23"/>
    <mergeCell ref="B2:B5"/>
    <mergeCell ref="C2:C5"/>
    <mergeCell ref="D2:D5"/>
    <mergeCell ref="E2:E5"/>
    <mergeCell ref="F2:F5"/>
    <mergeCell ref="G2:G5"/>
  </mergeCells>
  <printOptions/>
  <pageMargins left="0.7" right="0.7" top="0.75" bottom="0.75" header="0.3" footer="0.3"/>
  <pageSetup blackAndWhite="1" fitToHeight="1" fitToWidth="1" horizontalDpi="600" verticalDpi="600" orientation="portrait" paperSize="9" scale="5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afa25ee-be54-4a0c-a68a-6151299f434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8AEC62BC1763841A56A2D31A496A4AC" ma:contentTypeVersion="16" ma:contentTypeDescription="Vytvoří nový dokument" ma:contentTypeScope="" ma:versionID="555fd5a8c576f7e94258ca7c09cd873c">
  <xsd:schema xmlns:xsd="http://www.w3.org/2001/XMLSchema" xmlns:xs="http://www.w3.org/2001/XMLSchema" xmlns:p="http://schemas.microsoft.com/office/2006/metadata/properties" xmlns:ns3="0afa25ee-be54-4a0c-a68a-6151299f434d" xmlns:ns4="460cbd35-150f-4348-8584-45b656cef416" targetNamespace="http://schemas.microsoft.com/office/2006/metadata/properties" ma:root="true" ma:fieldsID="3a1dfa7efc2ce28299b9475f1afc24f2" ns3:_="" ns4:_="">
    <xsd:import namespace="0afa25ee-be54-4a0c-a68a-6151299f434d"/>
    <xsd:import namespace="460cbd35-150f-4348-8584-45b656cef41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Location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fa25ee-be54-4a0c-a68a-6151299f43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cbd35-150f-4348-8584-45b656cef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C9CE32-F885-4A11-9003-4734F50EA936}">
  <ds:schemaRefs>
    <ds:schemaRef ds:uri="http://www.w3.org/XML/1998/namespace"/>
    <ds:schemaRef ds:uri="http://purl.org/dc/dcmitype/"/>
    <ds:schemaRef ds:uri="http://schemas.microsoft.com/office/2006/documentManagement/types"/>
    <ds:schemaRef ds:uri="460cbd35-150f-4348-8584-45b656cef416"/>
    <ds:schemaRef ds:uri="0afa25ee-be54-4a0c-a68a-6151299f434d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08A6859-C9B2-47DE-BA2E-E871073B63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B71299-5AA1-45DB-A66E-8095765845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fa25ee-be54-4a0c-a68a-6151299f434d"/>
    <ds:schemaRef ds:uri="460cbd35-150f-4348-8584-45b656cef4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Tomáš Fila</cp:lastModifiedBy>
  <cp:lastPrinted>2022-04-20T09:00:11Z</cp:lastPrinted>
  <dcterms:created xsi:type="dcterms:W3CDTF">2009-02-02T09:40:44Z</dcterms:created>
  <dcterms:modified xsi:type="dcterms:W3CDTF">2023-08-24T07:20:37Z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0x01010078AEC62BC1763841A56A2D31A496A4AC</vt:lpwstr>
  </property>
</Properties>
</file>