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626"/>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<sst xmlns="http://schemas.openxmlformats.org/spreadsheetml/2006/main" count="98" uniqueCount="54">
  <si>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</si>
  <si>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</si>
  <si>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</si>
  <si>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</si>
  <si>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</si>
  <si>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</si>
  <si>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</si>
  <si>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</si>
  <si>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</si>
  <si>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</si>
  <si>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</si>
  <si>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</si>
  <si>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</si>
  <si>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</si>
  <si>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</si>
  <si>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</si>
  <si>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</si>
  <si>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</si>
  <si>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</si>
  <si>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</si>
  <si>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</si>
  <si>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</si>
  <si>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</si>
  <si>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</si>
  <si>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</si>
  <si>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</si>
  <si>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</si>
  <si>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</si>
  <si>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</si>
  <si>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</si>
  <si>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</si>
  <si>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</si>
  <si>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</si>
  <si>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</si>
  <si>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</si>
  <si>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</si>
  <si>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</si>
  <si>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</si>
  <si>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</si>
  <si>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</si>
  <si>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</si>
  <si>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</si>
  <si>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</si>
  <si>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</si>
  <si>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</si>
  <si>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</si>
  <si>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</si>
  <si>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</si>
  <si>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</si>
  <si>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</si>
  <si>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</si>
  <si>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</si>
  <si>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</si>
  <si>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464 601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</si>
</sst>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152400</xdr:rowOff>
    </xdr:from>
    <xdr:to>
      <xdr:col>2</xdr:col>
      <xdr:colOff>257175</xdr:colOff>
      <xdr:row>0</xdr:row>
      <xdr:rowOff>1009650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 y="15240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33" sqref="I33"/>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52</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Bílovice</v>
      </c>
      <c r="F2" s="120"/>
      <c r="G2" s="120"/>
      <c r="H2" s="31"/>
      <c r="I2" s="39" t="s">
        <v>30</v>
      </c>
      <c r="J2" s="40">
        <f>TAB!$G$14</f>
        <v>1</v>
      </c>
      <c r="K2" s="32"/>
      <c r="L2" s="51" t="s">
        <v>47</v>
      </c>
      <c r="M2" s="55">
        <f>TAB!$G$15</f>
        <v>43316</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48</v>
      </c>
      <c r="K3" s="121"/>
      <c r="L3" s="121"/>
      <c r="M3" s="67">
        <f>TAB!G16</f>
        <v>45291</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0" t="s">
        <v>51</v>
      </c>
      <c r="C6" s="98"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1"/>
      <c r="C8" s="96"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46</v>
      </c>
      <c r="C18" s="98" t="s">
        <v>11</v>
      </c>
      <c r="D18" s="77" t="s">
        <v>13</v>
      </c>
      <c r="E18" s="78">
        <f>TAB!I10</f>
        <v>0</v>
      </c>
      <c r="F18" s="78">
        <f>TAB!J10</f>
        <v>0</v>
      </c>
      <c r="G18" s="78">
        <f>TAB!K10</f>
        <v>0</v>
      </c>
      <c r="H18" s="78">
        <f>TAB!L10</f>
        <v>0</v>
      </c>
      <c r="I18" s="78">
        <f>TAB!M10</f>
        <v>0</v>
      </c>
      <c r="J18" s="78">
        <f>TAB!N10</f>
        <v>0</v>
      </c>
      <c r="K18" s="78">
        <f>TAB!O10</f>
        <v>79</v>
      </c>
      <c r="L18" s="78">
        <f>TAB!P10</f>
        <v>32</v>
      </c>
      <c r="M18" s="82">
        <f aca="true" t="shared" si="3" ref="M18">SUM(E18:L18)</f>
        <v>111</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6" t="s">
        <v>12</v>
      </c>
      <c r="D20" s="68" t="s">
        <v>13</v>
      </c>
      <c r="E20" s="86">
        <f>TAB!I11</f>
        <v>0</v>
      </c>
      <c r="F20" s="86">
        <f>TAB!J11</f>
        <v>0</v>
      </c>
      <c r="G20" s="86">
        <f>TAB!K11</f>
        <v>0</v>
      </c>
      <c r="H20" s="86">
        <f>TAB!L11</f>
        <v>0</v>
      </c>
      <c r="I20" s="86">
        <f>TAB!M11</f>
        <v>120</v>
      </c>
      <c r="J20" s="86">
        <f>TAB!N11</f>
        <v>190</v>
      </c>
      <c r="K20" s="86">
        <f>TAB!O11</f>
        <v>185</v>
      </c>
      <c r="L20" s="86">
        <f>TAB!P11</f>
        <v>100</v>
      </c>
      <c r="M20" s="72">
        <f aca="true" t="shared" si="4" ref="M20">SUM(E20:L20)</f>
        <v>595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P11" sqref="M10:P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v>79</v>
      </c>
      <c r="P10" s="58">
        <v>32</v>
      </c>
    </row>
    <row r="11" spans="5:16" ht="30" customHeight="1" thickBot="1">
      <c r="E11" s="144"/>
      <c r="F11" s="133"/>
      <c r="G11" s="59" t="s">
        <v>12</v>
      </c>
      <c r="H11" s="63" t="s">
        <v>37</v>
      </c>
      <c r="I11" s="66"/>
      <c r="J11" s="60"/>
      <c r="K11" s="60"/>
      <c r="L11" s="60"/>
      <c r="M11" s="60">
        <v>120</v>
      </c>
      <c r="N11" s="60">
        <v>190</v>
      </c>
      <c r="O11" s="60">
        <v>185</v>
      </c>
      <c r="P11" s="61">
        <v>100</v>
      </c>
    </row>
    <row r="12" ht="15" customHeight="1" thickTop="1">
      <c r="F12" s="26"/>
    </row>
    <row r="13" spans="6:7" ht="15">
      <c r="F13" s="89" t="s">
        <v>39</v>
      </c>
      <c r="G13" s="92" t="s">
        <v>21</v>
      </c>
    </row>
    <row r="14" spans="6:7" ht="15">
      <c r="F14" s="90" t="s">
        <v>38</v>
      </c>
      <c r="G14" s="93">
        <v>1</v>
      </c>
    </row>
    <row r="15" spans="6:7" ht="15">
      <c r="F15" s="90" t="s">
        <v>49</v>
      </c>
      <c r="G15" s="93">
        <v>43316</v>
      </c>
    </row>
    <row r="16" spans="6:7" ht="15">
      <c r="F16" s="91" t="s">
        <v>50</v>
      </c>
      <c r="G16" s="94">
        <v>45291</v>
      </c>
    </row>
    <row r="19" ht="23.25">
      <c r="H19" s="95" t="s">
        <v>53</v>
      </c>
    </row>
    <row r="21" ht="15">
      <c r="F21">
        <f>COUNT(TAB!I4:P4,TAB!I5:P5,TAB!I6:P6,TAB!I7:P7,TAB!I8:P8,TAB!I9:P9,TAB!I10:P10,TAB!I11:P11)</f>
        <v>6</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2023-08-15T12:06:48Z</dcterms:modified>
  <cp:category/>
  <cp:version/>
  <cp:contentType/>
  <cp:contentStatus/>
</cp:coreProperties>
</file>