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95" windowHeight="6270" activeTab="0"/>
  </bookViews>
  <sheets>
    <sheet name="BioNetwork + FytoChem pro OVZ" sheetId="1" r:id="rId1"/>
  </sheets>
  <definedNames>
    <definedName name="_xlnm.Print_Area" localSheetId="0">'BioNetwork + FytoChem pro OVZ'!$A$1:$O$12</definedName>
  </definedNames>
  <calcPr fullCalcOnLoad="1"/>
</workbook>
</file>

<file path=xl/sharedStrings.xml><?xml version="1.0" encoding="utf-8"?>
<sst xmlns="http://schemas.openxmlformats.org/spreadsheetml/2006/main" count="32" uniqueCount="30">
  <si>
    <t>reagencie pro molekulární biologii</t>
  </si>
  <si>
    <t>skupina 1</t>
  </si>
  <si>
    <t>celkem bez DPH</t>
  </si>
  <si>
    <t>gramáž/objem</t>
  </si>
  <si>
    <t>celkem s DPH</t>
  </si>
  <si>
    <t>Přípravek - skupina</t>
  </si>
  <si>
    <t>stručný popis práce</t>
  </si>
  <si>
    <t>ks</t>
  </si>
  <si>
    <t>nabídková cena bez DPH/ks</t>
  </si>
  <si>
    <t>nabídková cena s DPH/ks</t>
  </si>
  <si>
    <t>nabídková cena celkem bez DPH</t>
  </si>
  <si>
    <t>nabídková cena celkem s DPH</t>
  </si>
  <si>
    <t xml:space="preserve"> předpokládaná cena bez DPH/ks</t>
  </si>
  <si>
    <t>předpokládaná cena s DPH/ks</t>
  </si>
  <si>
    <t>předpokládaná cena celkem bez DPH</t>
  </si>
  <si>
    <t>předpokládaná cena celkem s DPH</t>
  </si>
  <si>
    <t>pozn.: nabídková cena je uváděna v Kč</t>
  </si>
  <si>
    <t>kód výrobku</t>
  </si>
  <si>
    <t>Kvantové tečky, Qdot® 705 ITK™ carboxyl quantum dots, 250 µL</t>
  </si>
  <si>
    <t>ChargeSwitch PCR Clean-Up Kit, 100 preps</t>
  </si>
  <si>
    <t xml:space="preserve">MinElute PCR purification Kit (250), 250 MinElute Spin Columns, Buffers, Collection Tubes (2 ml) </t>
  </si>
  <si>
    <t>Kvantové tečky, Qdot® 705 streptavidin conjugate, 200 µL</t>
  </si>
  <si>
    <t>250 µL</t>
  </si>
  <si>
    <t>100 preps</t>
  </si>
  <si>
    <t>2 ml</t>
  </si>
  <si>
    <t>200 µL</t>
  </si>
  <si>
    <t>přečištění DNA</t>
  </si>
  <si>
    <t xml:space="preserve"> fluorescenční značení biomolekul</t>
  </si>
  <si>
    <t>čistota, kvalita</t>
  </si>
  <si>
    <t>kontaktní osoba: Kristina Nádeníčková, tel: 545133350, e-mail: kristina.nadenickova@mendelu.cz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</si>
</sst>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€-2]\ #\ ##,000_);[Red]\([$€-2]\ #\ ##,000\)"/>
  </numFmts>
  <fonts count="5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u val="single"/>
      <sz val="20"/>
      <color indexed="2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32" borderId="0" xfId="0" applyFill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wrapText="1"/>
    </xf>
    <xf numFmtId="4" fontId="27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8" fillId="0" borderId="10" xfId="0" applyFont="1" applyBorder="1" applyAlignment="1">
      <alignment/>
    </xf>
    <xf numFmtId="0" fontId="29" fillId="33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wrapText="1"/>
    </xf>
    <xf numFmtId="0" fontId="29" fillId="33" borderId="10" xfId="0" applyFont="1" applyFill="1" applyBorder="1" applyAlignment="1">
      <alignment horizontal="right"/>
    </xf>
    <xf numFmtId="0" fontId="29" fillId="33" borderId="10" xfId="0" applyFont="1" applyFill="1" applyBorder="1" applyAlignment="1">
      <alignment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right"/>
    </xf>
    <xf numFmtId="0" fontId="31" fillId="35" borderId="0" xfId="0" applyFont="1" applyFill="1" applyBorder="1" applyAlignment="1">
      <alignment horizontal="left" wrapText="1"/>
    </xf>
    <xf numFmtId="0" fontId="28" fillId="0" borderId="0" xfId="0" applyFont="1" applyAlignment="1">
      <alignment horizontal="right"/>
    </xf>
    <xf numFmtId="0" fontId="29" fillId="0" borderId="0" xfId="0" applyFont="1" applyAlignment="1">
      <alignment/>
    </xf>
    <xf numFmtId="4" fontId="29" fillId="0" borderId="0" xfId="0" applyNumberFormat="1" applyFont="1" applyFill="1" applyAlignment="1">
      <alignment/>
    </xf>
    <xf numFmtId="0" fontId="29" fillId="0" borderId="0" xfId="0" applyFont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28" fillId="0" borderId="10" xfId="0" applyFont="1" applyBorder="1" applyAlignment="1">
      <alignment horizontal="right" wrapText="1"/>
    </xf>
    <xf numFmtId="0" fontId="28" fillId="0" borderId="10" xfId="0" applyFont="1" applyBorder="1" applyAlignment="1">
      <alignment wrapText="1"/>
    </xf>
    <xf numFmtId="4" fontId="28" fillId="36" borderId="10" xfId="0" applyNumberFormat="1" applyFont="1" applyFill="1" applyBorder="1" applyAlignment="1">
      <alignment wrapText="1"/>
    </xf>
    <xf numFmtId="4" fontId="28" fillId="0" borderId="10" xfId="0" applyNumberFormat="1" applyFont="1" applyFill="1" applyBorder="1" applyAlignment="1">
      <alignment wrapText="1"/>
    </xf>
    <xf numFmtId="4" fontId="28" fillId="0" borderId="10" xfId="0" applyNumberFormat="1" applyFont="1" applyBorder="1" applyAlignment="1">
      <alignment wrapText="1"/>
    </xf>
    <xf numFmtId="0" fontId="32" fillId="32" borderId="11" xfId="0" applyFont="1" applyFill="1" applyBorder="1" applyAlignment="1">
      <alignment/>
    </xf>
    <xf numFmtId="0" fontId="32" fillId="37" borderId="0" xfId="0" applyFont="1" applyFill="1" applyBorder="1" applyAlignment="1">
      <alignment/>
    </xf>
    <xf numFmtId="0" fontId="32" fillId="37" borderId="0" xfId="0" applyFont="1" applyFill="1" applyBorder="1" applyAlignment="1">
      <alignment/>
    </xf>
    <xf numFmtId="0" fontId="29" fillId="32" borderId="0" xfId="0" applyFont="1" applyFill="1" applyAlignment="1">
      <alignment/>
    </xf>
    <xf numFmtId="0" fontId="29" fillId="0" borderId="0" xfId="0" applyFont="1" applyAlignment="1">
      <alignment horizontal="right"/>
    </xf>
    <xf numFmtId="4" fontId="29" fillId="0" borderId="0" xfId="0" applyNumberFormat="1" applyFont="1" applyAlignment="1">
      <alignment/>
    </xf>
    <xf numFmtId="4" fontId="29" fillId="0" borderId="10" xfId="0" applyNumberFormat="1" applyFont="1" applyFill="1" applyBorder="1" applyAlignment="1">
      <alignment/>
    </xf>
    <xf numFmtId="4" fontId="29" fillId="36" borderId="10" xfId="0" applyNumberFormat="1" applyFont="1" applyFill="1" applyBorder="1" applyAlignment="1">
      <alignment/>
    </xf>
    <xf numFmtId="4" fontId="29" fillId="33" borderId="10" xfId="0" applyNumberFormat="1" applyFont="1" applyFill="1" applyBorder="1" applyAlignment="1">
      <alignment/>
    </xf>
    <xf numFmtId="4" fontId="28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0" fontId="32" fillId="32" borderId="0" xfId="0" applyFont="1" applyFill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11.8515625" style="11" customWidth="1"/>
    <col min="2" max="2" width="48.28125" style="25" customWidth="1"/>
    <col min="3" max="3" width="43.57421875" style="0" customWidth="1"/>
    <col min="4" max="4" width="14.00390625" style="6" customWidth="1"/>
    <col min="5" max="5" width="5.421875" style="0" customWidth="1"/>
    <col min="6" max="6" width="9.8515625" style="23" bestFit="1" customWidth="1"/>
    <col min="7" max="7" width="9.8515625" style="23" customWidth="1"/>
    <col min="8" max="8" width="9.8515625" style="2" bestFit="1" customWidth="1"/>
    <col min="9" max="9" width="9.8515625" style="2" customWidth="1"/>
    <col min="10" max="11" width="10.00390625" style="2" customWidth="1"/>
    <col min="12" max="12" width="11.00390625" style="2" bestFit="1" customWidth="1"/>
    <col min="13" max="14" width="11.00390625" style="2" customWidth="1"/>
    <col min="15" max="15" width="2.140625" style="0" customWidth="1"/>
  </cols>
  <sheetData>
    <row r="1" spans="1:15" ht="18">
      <c r="A1" s="11" t="s">
        <v>29</v>
      </c>
      <c r="B1" s="24"/>
      <c r="C1" s="1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2:15" ht="18">
      <c r="B2" s="24"/>
      <c r="C2" s="1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3" customFormat="1" ht="51">
      <c r="A3" s="43" t="s">
        <v>5</v>
      </c>
      <c r="B3" s="48" t="s">
        <v>28</v>
      </c>
      <c r="C3" s="48" t="s">
        <v>6</v>
      </c>
      <c r="D3" s="67" t="s">
        <v>3</v>
      </c>
      <c r="E3" s="68" t="s">
        <v>7</v>
      </c>
      <c r="F3" s="69" t="s">
        <v>12</v>
      </c>
      <c r="G3" s="70" t="s">
        <v>8</v>
      </c>
      <c r="H3" s="69" t="s">
        <v>13</v>
      </c>
      <c r="I3" s="71" t="s">
        <v>9</v>
      </c>
      <c r="J3" s="69" t="s">
        <v>14</v>
      </c>
      <c r="K3" s="71" t="s">
        <v>10</v>
      </c>
      <c r="L3" s="69" t="s">
        <v>15</v>
      </c>
      <c r="M3" s="71" t="s">
        <v>11</v>
      </c>
      <c r="N3" s="71" t="s">
        <v>17</v>
      </c>
      <c r="O3" s="4"/>
    </row>
    <row r="4" spans="1:15" s="33" customFormat="1" ht="18.75">
      <c r="A4" s="31"/>
      <c r="B4" s="83" t="s">
        <v>1</v>
      </c>
      <c r="C4" s="34"/>
      <c r="D4" s="72" t="s">
        <v>0</v>
      </c>
      <c r="E4" s="73"/>
      <c r="F4" s="73"/>
      <c r="G4" s="73"/>
      <c r="H4" s="73"/>
      <c r="I4" s="73"/>
      <c r="J4" s="73"/>
      <c r="K4" s="74"/>
      <c r="L4" s="75"/>
      <c r="M4" s="75"/>
      <c r="N4" s="75"/>
      <c r="O4" s="32"/>
    </row>
    <row r="5" spans="3:14" ht="12.75">
      <c r="C5" s="9"/>
      <c r="D5" s="76"/>
      <c r="E5" s="60"/>
      <c r="F5" s="61"/>
      <c r="G5" s="61"/>
      <c r="H5" s="77"/>
      <c r="I5" s="77"/>
      <c r="J5" s="77"/>
      <c r="K5" s="77"/>
      <c r="L5" s="77"/>
      <c r="M5" s="77"/>
      <c r="N5" s="77"/>
    </row>
    <row r="6" spans="1:15" s="37" customFormat="1" ht="25.5">
      <c r="A6" s="35"/>
      <c r="B6" s="49" t="s">
        <v>18</v>
      </c>
      <c r="C6" s="50" t="s">
        <v>27</v>
      </c>
      <c r="D6" s="51" t="s">
        <v>22</v>
      </c>
      <c r="E6" s="52">
        <v>1</v>
      </c>
      <c r="F6" s="45">
        <v>13220</v>
      </c>
      <c r="G6" s="78"/>
      <c r="H6" s="79">
        <f aca="true" t="shared" si="0" ref="H6:I9">F6*1.21</f>
        <v>15996.199999999999</v>
      </c>
      <c r="I6" s="80">
        <f t="shared" si="0"/>
        <v>0</v>
      </c>
      <c r="J6" s="79">
        <f>E6*F6</f>
        <v>13220</v>
      </c>
      <c r="K6" s="80">
        <f>E6*G6</f>
        <v>0</v>
      </c>
      <c r="L6" s="79">
        <f>E6*H6</f>
        <v>15996.199999999999</v>
      </c>
      <c r="M6" s="80">
        <f>E6*I6</f>
        <v>0</v>
      </c>
      <c r="N6" s="80"/>
      <c r="O6" s="36"/>
    </row>
    <row r="7" spans="1:15" s="5" customFormat="1" ht="15">
      <c r="A7" s="12"/>
      <c r="B7" s="53" t="s">
        <v>19</v>
      </c>
      <c r="C7" s="54" t="s">
        <v>26</v>
      </c>
      <c r="D7" s="55" t="s">
        <v>23</v>
      </c>
      <c r="E7" s="56">
        <v>1</v>
      </c>
      <c r="F7" s="45">
        <v>5810</v>
      </c>
      <c r="G7" s="78"/>
      <c r="H7" s="79">
        <f t="shared" si="0"/>
        <v>7030.099999999999</v>
      </c>
      <c r="I7" s="80">
        <f t="shared" si="0"/>
        <v>0</v>
      </c>
      <c r="J7" s="79">
        <f>E7*F7</f>
        <v>5810</v>
      </c>
      <c r="K7" s="80">
        <f>E7*G7</f>
        <v>0</v>
      </c>
      <c r="L7" s="79">
        <f>E7*H7</f>
        <v>7030.099999999999</v>
      </c>
      <c r="M7" s="80">
        <f>E7*I7</f>
        <v>0</v>
      </c>
      <c r="N7" s="80"/>
      <c r="O7" s="10"/>
    </row>
    <row r="8" spans="1:15" s="5" customFormat="1" ht="30">
      <c r="A8" s="12"/>
      <c r="B8" s="44" t="s">
        <v>20</v>
      </c>
      <c r="C8" s="54" t="s">
        <v>26</v>
      </c>
      <c r="D8" s="57" t="s">
        <v>24</v>
      </c>
      <c r="E8" s="56">
        <v>1</v>
      </c>
      <c r="F8" s="45">
        <v>13000</v>
      </c>
      <c r="G8" s="78"/>
      <c r="H8" s="79">
        <f t="shared" si="0"/>
        <v>15730</v>
      </c>
      <c r="I8" s="80">
        <f t="shared" si="0"/>
        <v>0</v>
      </c>
      <c r="J8" s="79">
        <f>E8*F8</f>
        <v>13000</v>
      </c>
      <c r="K8" s="80">
        <f>E8*G8</f>
        <v>0</v>
      </c>
      <c r="L8" s="79">
        <f>E8*H8</f>
        <v>15730</v>
      </c>
      <c r="M8" s="80">
        <f>E8*I8</f>
        <v>0</v>
      </c>
      <c r="N8" s="80"/>
      <c r="O8" s="10"/>
    </row>
    <row r="9" spans="1:15" s="5" customFormat="1" ht="30">
      <c r="A9" s="12"/>
      <c r="B9" s="44" t="s">
        <v>21</v>
      </c>
      <c r="C9" s="50" t="s">
        <v>27</v>
      </c>
      <c r="D9" s="57" t="s">
        <v>25</v>
      </c>
      <c r="E9" s="56">
        <v>1</v>
      </c>
      <c r="F9" s="45">
        <v>15210</v>
      </c>
      <c r="G9" s="78"/>
      <c r="H9" s="79">
        <f t="shared" si="0"/>
        <v>18404.1</v>
      </c>
      <c r="I9" s="80">
        <f t="shared" si="0"/>
        <v>0</v>
      </c>
      <c r="J9" s="79">
        <f>E9*F9</f>
        <v>15210</v>
      </c>
      <c r="K9" s="80">
        <f>E9*G9</f>
        <v>0</v>
      </c>
      <c r="L9" s="79">
        <f>E9*H9</f>
        <v>18404.1</v>
      </c>
      <c r="M9" s="80">
        <f>E9*I9</f>
        <v>0</v>
      </c>
      <c r="N9" s="80"/>
      <c r="O9" s="10"/>
    </row>
    <row r="10" spans="2:14" ht="12.75">
      <c r="B10" s="58" t="s">
        <v>16</v>
      </c>
      <c r="C10" s="59" t="s">
        <v>2</v>
      </c>
      <c r="D10" s="59" t="s">
        <v>4</v>
      </c>
      <c r="E10" s="60"/>
      <c r="F10" s="61"/>
      <c r="G10" s="61"/>
      <c r="H10" s="77"/>
      <c r="I10" s="77"/>
      <c r="J10" s="81">
        <f>SUM(J6:J9)</f>
        <v>47240</v>
      </c>
      <c r="K10" s="82"/>
      <c r="L10" s="81">
        <f>SUM(L6:L9)</f>
        <v>57160.4</v>
      </c>
      <c r="M10" s="82"/>
      <c r="N10" s="82"/>
    </row>
    <row r="11" spans="1:15" ht="12.75">
      <c r="A11" s="15"/>
      <c r="B11" s="62"/>
      <c r="C11" s="63">
        <f>SUM(J6:J9)</f>
        <v>47240</v>
      </c>
      <c r="D11" s="64">
        <f>SUM(L6:L9)</f>
        <v>57160.4</v>
      </c>
      <c r="E11" s="65"/>
      <c r="F11" s="66"/>
      <c r="G11" s="42"/>
      <c r="H11" s="82"/>
      <c r="I11" s="41"/>
      <c r="J11" s="41"/>
      <c r="K11" s="41"/>
      <c r="L11" s="41"/>
      <c r="M11" s="17"/>
      <c r="N11" s="17"/>
      <c r="O11" s="14"/>
    </row>
    <row r="12" spans="1:14" s="14" customFormat="1" ht="12.75">
      <c r="A12" s="15"/>
      <c r="B12" s="26"/>
      <c r="C12" s="9"/>
      <c r="D12" s="16"/>
      <c r="F12" s="38"/>
      <c r="G12" s="38"/>
      <c r="H12" s="17"/>
      <c r="I12" s="17"/>
      <c r="J12" s="18"/>
      <c r="K12" s="18"/>
      <c r="L12" s="18"/>
      <c r="M12" s="18"/>
      <c r="N12" s="18"/>
    </row>
    <row r="13" spans="1:14" s="14" customFormat="1" ht="15.75">
      <c r="A13" s="15"/>
      <c r="B13" s="27"/>
      <c r="C13" s="9"/>
      <c r="D13" s="16"/>
      <c r="F13" s="38"/>
      <c r="G13" s="38"/>
      <c r="H13" s="17"/>
      <c r="I13" s="17"/>
      <c r="J13" s="17"/>
      <c r="K13" s="17"/>
      <c r="L13" s="17"/>
      <c r="M13" s="17"/>
      <c r="N13" s="17"/>
    </row>
    <row r="14" spans="1:14" s="14" customFormat="1" ht="15.75">
      <c r="A14" s="15"/>
      <c r="B14" s="27"/>
      <c r="C14" s="9"/>
      <c r="D14" s="16"/>
      <c r="F14" s="38"/>
      <c r="G14" s="38"/>
      <c r="H14" s="17"/>
      <c r="I14" s="17"/>
      <c r="J14" s="17"/>
      <c r="K14" s="17"/>
      <c r="L14" s="19"/>
      <c r="M14" s="19"/>
      <c r="N14" s="19"/>
    </row>
    <row r="15" spans="1:14" s="14" customFormat="1" ht="12.75">
      <c r="A15" s="20"/>
      <c r="B15" s="28"/>
      <c r="C15" s="8"/>
      <c r="D15" s="8"/>
      <c r="E15" s="8"/>
      <c r="F15" s="39"/>
      <c r="G15" s="39"/>
      <c r="H15" s="8"/>
      <c r="I15" s="8"/>
      <c r="J15" s="8"/>
      <c r="K15" s="8"/>
      <c r="L15" s="21"/>
      <c r="M15" s="21"/>
      <c r="N15" s="21"/>
    </row>
    <row r="16" spans="1:14" s="14" customFormat="1" ht="12.75">
      <c r="A16" s="20"/>
      <c r="B16" s="29"/>
      <c r="C16" s="8"/>
      <c r="D16" s="8"/>
      <c r="E16" s="8"/>
      <c r="F16" s="39"/>
      <c r="G16" s="39"/>
      <c r="H16" s="8"/>
      <c r="I16" s="8"/>
      <c r="J16" s="8"/>
      <c r="K16" s="8"/>
      <c r="L16" s="22"/>
      <c r="M16" s="22"/>
      <c r="N16" s="22"/>
    </row>
    <row r="17" spans="1:14" ht="12.75">
      <c r="A17" s="13"/>
      <c r="B17" s="30"/>
      <c r="C17" s="7"/>
      <c r="D17" s="7"/>
      <c r="E17" s="7"/>
      <c r="F17" s="40"/>
      <c r="G17" s="40"/>
      <c r="H17" s="7"/>
      <c r="I17" s="7"/>
      <c r="J17" s="7"/>
      <c r="K17" s="7"/>
      <c r="L17" s="7"/>
      <c r="M17" s="7"/>
      <c r="N17" s="7"/>
    </row>
    <row r="18" spans="1:14" ht="12.75">
      <c r="A18" s="13"/>
      <c r="B18" s="30"/>
      <c r="C18" s="7"/>
      <c r="D18" s="7"/>
      <c r="E18" s="7"/>
      <c r="F18" s="40"/>
      <c r="G18" s="40"/>
      <c r="H18" s="7"/>
      <c r="I18" s="7"/>
      <c r="J18" s="7"/>
      <c r="K18" s="7"/>
      <c r="L18" s="7"/>
      <c r="M18" s="7"/>
      <c r="N18" s="7"/>
    </row>
    <row r="19" spans="1:14" ht="12.75">
      <c r="A19" s="13"/>
      <c r="B19" s="30"/>
      <c r="C19" s="7"/>
      <c r="D19" s="7"/>
      <c r="E19" s="7"/>
      <c r="F19" s="40"/>
      <c r="G19" s="40"/>
      <c r="H19" s="7"/>
      <c r="I19" s="7"/>
      <c r="J19" s="7"/>
      <c r="K19" s="7"/>
      <c r="L19" s="7"/>
      <c r="M19" s="7"/>
      <c r="N19" s="7"/>
    </row>
  </sheetData>
  <sheetProtection/>
  <mergeCells count="2">
    <mergeCell ref="D1:O1"/>
    <mergeCell ref="D4:J4"/>
  </mergeCells>
  <printOptions/>
  <pageMargins left="0.787401575" right="0.787401575" top="0.984251969" bottom="0.984251969" header="0.4921259845" footer="0.4921259845"/>
  <pageSetup horizontalDpi="600" verticalDpi="600" orientation="landscape" paperSize="9" scale="47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Mgr.Němcová Kateřina</cp:lastModifiedBy>
  <cp:lastPrinted>2014-03-24T14:14:40Z</cp:lastPrinted>
  <dcterms:created xsi:type="dcterms:W3CDTF">1997-01-24T11:07:25Z</dcterms:created>
  <dcterms:modified xsi:type="dcterms:W3CDTF">2014-04-10T11:41:45Z</dcterms:modified>
  <cp:category/>
  <cp:version/>
  <cp:contentType/>
  <cp:contentStatus/>
</cp:coreProperties>
</file>