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filterPrivacy="1"/>
  <bookViews>
    <workbookView xWindow="0" yWindow="0" windowWidth="28800" windowHeight="12105" activeTab="0"/>
  </bookViews>
  <sheets>
    <sheet name="Budova A - platební kalendář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<sst xmlns="http://schemas.openxmlformats.org/spreadsheetml/2006/main" count="73" uniqueCount="36">
  <si>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</si>
  <si>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</si>
  <si>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</si>
  <si>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</si>
  <si>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</si>
  <si>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</si>
  <si>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</si>
  <si>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Po dokončení Části plnění</t>
  </si>
  <si>
    <t>Odstranění poslední vady a nedodělku</t>
  </si>
  <si>
    <t>Výkon AD</t>
  </si>
  <si>
    <t>Milník</t>
  </si>
  <si>
    <t>Zádržné není uplatněno</t>
  </si>
  <si>
    <t>Cena části plnění z ceny díla v SoD vyjádřená v Kč bez DPH (bez zádržného)</t>
  </si>
  <si>
    <t>Cena části plnění z ceny díla v SoD vyjádřená v Kč bez DPH (včetně zádržného)</t>
  </si>
  <si>
    <t>Příprava</t>
  </si>
  <si>
    <t>DSP</t>
  </si>
  <si>
    <t>Návrh</t>
  </si>
  <si>
    <t>Stavební povolení s nabytím PM</t>
  </si>
  <si>
    <t>Po dokončení milníků DSP</t>
  </si>
  <si>
    <t>DPS + VV (tj. dokumentace pro provádění stavby s výkazem výměr)</t>
  </si>
  <si>
    <t>DSP (tj. dokumentace pro stavební povolení + INŽENÝRSKÁ ČINNOST</t>
  </si>
  <si>
    <t xml:space="preserve">DPS + VV </t>
  </si>
  <si>
    <t>PD interiéru + VV (tj. dokumentace pro provádění stavby s výkazem výměr)</t>
  </si>
  <si>
    <t>Součinnost</t>
  </si>
  <si>
    <t xml:space="preserve">PD Interiéru + VV </t>
  </si>
  <si>
    <t>Po převzetí dokladu o nabytí právní moci stavebního povolení objednatelem</t>
  </si>
  <si>
    <r>
      <t xml:space="preserve">Po dokončení milníku </t>
    </r>
    <r>
      <rPr>
        <i/>
        <sz val="11"/>
        <color theme="1"/>
        <rFont val="Calibri"/>
        <family val="2"/>
        <scheme val="minor"/>
      </rPr>
      <t>DPS a VV = předání soupisů prací, dodávek a služeb, při splnění milníku předání DPS</t>
    </r>
  </si>
  <si>
    <r>
      <t xml:space="preserve">Po dokončení milníku </t>
    </r>
    <r>
      <rPr>
        <i/>
        <sz val="11"/>
        <color theme="1"/>
        <rFont val="Calibri"/>
        <family val="2"/>
        <scheme val="minor"/>
      </rPr>
      <t>PD interiéru a VV= předání soupisů prací, dodávek a služeb, při splnění milníku předání PD interiéru</t>
    </r>
  </si>
  <si>
    <t>Nabídková cena v Kč bez DPH (budova Z)</t>
  </si>
  <si>
    <t>Projednání DSP + podání žádosti na SÚ nebo vyjádření SÚ, že povolení není potřeba</t>
  </si>
  <si>
    <t>Po projednání DSP a podání žádosti na SÚ nebo po doručení vyjádření SÚ, že povolení není třeba</t>
  </si>
  <si>
    <t>Po ukončení zadávacího řízení na výběr zhotovitele díla (= stavby včetně interiérového vybavení)</t>
  </si>
  <si>
    <t xml:space="preserve">Zhotovitel stavby vystaví faktury ve výši 35 % z ceny díla </t>
  </si>
  <si>
    <t>Zhotovitel stavby vystaví faktury ve výši 70 % z ceny díla</t>
  </si>
  <si>
    <t>Protokolární předání a převzetí díla</t>
  </si>
  <si>
    <t>Dokončení poslední vady a nedodělku díla – stavba včetně interiérového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</si>
</sst>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0" fillId="0" borderId="2" xfId="20" applyFont="1" applyBorder="1" applyAlignment="1">
      <alignment vertical="center" wrapText="1"/>
    </xf>
    <xf numFmtId="44" fontId="0" fillId="0" borderId="3" xfId="20" applyFont="1" applyFill="1" applyBorder="1" applyAlignment="1">
      <alignment vertical="center" wrapText="1"/>
    </xf>
    <xf numFmtId="164" fontId="4" fillId="2" borderId="0" xfId="0" applyNumberFormat="1" applyFont="1" applyFill="1"/>
    <xf numFmtId="164" fontId="0" fillId="0" borderId="4" xfId="0" applyNumberFormat="1" applyFont="1" applyBorder="1" applyAlignment="1">
      <alignment horizontal="center" vertical="center" wrapText="1"/>
    </xf>
    <xf numFmtId="44" fontId="0" fillId="0" borderId="0" xfId="0" applyNumberFormat="1"/>
    <xf numFmtId="164" fontId="0" fillId="0" borderId="0" xfId="0" applyNumberFormat="1"/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64" fontId="2" fillId="4" borderId="0" xfId="20" applyNumberFormat="1" applyFont="1" applyFill="1"/>
    <xf numFmtId="164" fontId="4" fillId="0" borderId="0" xfId="0" applyNumberFormat="1" applyFont="1" applyFill="1"/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44" fontId="0" fillId="0" borderId="2" xfId="2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4" fontId="5" fillId="0" borderId="4" xfId="2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4" fontId="5" fillId="0" borderId="2" xfId="2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2" xfId="2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44" fontId="5" fillId="0" borderId="9" xfId="2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 wrapText="1"/>
    </xf>
    <xf numFmtId="44" fontId="0" fillId="0" borderId="10" xfId="2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zoomScale="90" zoomScaleNormal="90" workbookViewId="0" topLeftCell="A1">
      <selection activeCell="B1" sqref="B1"/>
    </sheetView>
  </sheetViews>
  <sheetFormatPr defaultColWidth="9.140625" defaultRowHeight="15"/>
  <cols>
    <col min="1" max="1" width="11.57421875" style="0" customWidth="1"/>
    <col min="2" max="2" width="18.421875" style="0" customWidth="1"/>
    <col min="3" max="3" width="19.00390625" style="0" customWidth="1"/>
    <col min="4" max="5" width="22.7109375" style="0" customWidth="1"/>
    <col min="6" max="6" width="20.8515625" style="0" customWidth="1"/>
    <col min="7" max="7" width="35.140625" style="0" customWidth="1"/>
    <col min="8" max="8" width="34.140625" style="0" customWidth="1"/>
    <col min="9" max="9" width="21.00390625" style="0" customWidth="1"/>
    <col min="10" max="10" width="57.140625" style="0" customWidth="1"/>
  </cols>
  <sheetData>
    <row r="1" spans="1:2" ht="60">
      <c r="A1" s="10" t="s">
        <v>28</v>
      </c>
      <c r="B1" s="11"/>
    </row>
    <row r="2" spans="1:10" ht="49.5" customHeight="1" thickBot="1">
      <c r="A2" s="8" t="s">
        <v>0</v>
      </c>
      <c r="B2" s="8" t="s">
        <v>1</v>
      </c>
      <c r="C2" s="8" t="s">
        <v>10</v>
      </c>
      <c r="D2" s="59" t="s">
        <v>2</v>
      </c>
      <c r="E2" s="60"/>
      <c r="F2" s="8" t="s">
        <v>3</v>
      </c>
      <c r="G2" s="9" t="s">
        <v>13</v>
      </c>
      <c r="H2" s="9" t="s">
        <v>12</v>
      </c>
      <c r="I2" s="8" t="s">
        <v>4</v>
      </c>
      <c r="J2" s="8" t="s">
        <v>5</v>
      </c>
    </row>
    <row r="3" spans="1:10" ht="30.75" thickBot="1">
      <c r="A3" s="1">
        <v>1</v>
      </c>
      <c r="B3" s="18" t="s">
        <v>14</v>
      </c>
      <c r="C3" s="19" t="s">
        <v>6</v>
      </c>
      <c r="D3" s="20">
        <v>0.01</v>
      </c>
      <c r="E3" s="20" t="s">
        <v>6</v>
      </c>
      <c r="F3" s="19" t="s">
        <v>7</v>
      </c>
      <c r="G3" s="21">
        <f>B1*(1%)</f>
        <v>0</v>
      </c>
      <c r="H3" s="21" t="s">
        <v>6</v>
      </c>
      <c r="I3" s="22" t="s">
        <v>6</v>
      </c>
      <c r="J3" s="14" t="s">
        <v>11</v>
      </c>
    </row>
    <row r="4" spans="1:10" ht="30.75" thickBot="1">
      <c r="A4" s="13">
        <v>2</v>
      </c>
      <c r="B4" s="23" t="s">
        <v>16</v>
      </c>
      <c r="C4" s="24"/>
      <c r="D4" s="25">
        <v>0.15</v>
      </c>
      <c r="E4" s="25" t="s">
        <v>6</v>
      </c>
      <c r="F4" s="19" t="s">
        <v>7</v>
      </c>
      <c r="G4" s="26">
        <f>B1*(15%)</f>
        <v>0</v>
      </c>
      <c r="H4" s="26" t="s">
        <v>6</v>
      </c>
      <c r="I4" s="27" t="s">
        <v>6</v>
      </c>
      <c r="J4" s="14" t="s">
        <v>11</v>
      </c>
    </row>
    <row r="5" spans="1:10" ht="44.25" customHeight="1" thickBot="1">
      <c r="A5" s="61">
        <v>3</v>
      </c>
      <c r="B5" s="71" t="s">
        <v>20</v>
      </c>
      <c r="C5" s="28" t="s">
        <v>15</v>
      </c>
      <c r="D5" s="74">
        <v>0.22</v>
      </c>
      <c r="E5" s="29">
        <v>0.9</v>
      </c>
      <c r="F5" s="28" t="s">
        <v>18</v>
      </c>
      <c r="G5" s="26">
        <f>B1*(22%)*(90%)</f>
        <v>0</v>
      </c>
      <c r="H5" s="21" t="s">
        <v>6</v>
      </c>
      <c r="I5" s="27" t="s">
        <v>6</v>
      </c>
      <c r="J5" s="15" t="s">
        <v>11</v>
      </c>
    </row>
    <row r="6" spans="1:10" ht="87" customHeight="1" thickBot="1">
      <c r="A6" s="69"/>
      <c r="B6" s="72"/>
      <c r="C6" s="30" t="s">
        <v>29</v>
      </c>
      <c r="D6" s="75"/>
      <c r="E6" s="31">
        <v>0.05</v>
      </c>
      <c r="F6" s="30" t="s">
        <v>30</v>
      </c>
      <c r="G6" s="26">
        <f>B1*(22%)*(5%)</f>
        <v>0</v>
      </c>
      <c r="H6" s="26" t="s">
        <v>6</v>
      </c>
      <c r="I6" s="27" t="s">
        <v>6</v>
      </c>
      <c r="J6" s="15" t="s">
        <v>11</v>
      </c>
    </row>
    <row r="7" spans="1:10" ht="60.75" thickBot="1">
      <c r="A7" s="70"/>
      <c r="B7" s="73"/>
      <c r="C7" s="32" t="s">
        <v>17</v>
      </c>
      <c r="D7" s="76"/>
      <c r="E7" s="31">
        <v>0.05</v>
      </c>
      <c r="F7" s="32" t="s">
        <v>25</v>
      </c>
      <c r="G7" s="33">
        <f>B1*(22%)*(5%)</f>
        <v>0</v>
      </c>
      <c r="H7" s="21" t="s">
        <v>6</v>
      </c>
      <c r="I7" s="34" t="s">
        <v>6</v>
      </c>
      <c r="J7" s="14" t="s">
        <v>11</v>
      </c>
    </row>
    <row r="8" spans="1:10" ht="122.25" customHeight="1">
      <c r="A8" s="61">
        <v>4</v>
      </c>
      <c r="B8" s="77" t="s">
        <v>19</v>
      </c>
      <c r="C8" s="48" t="s">
        <v>21</v>
      </c>
      <c r="D8" s="79">
        <v>0.26</v>
      </c>
      <c r="E8" s="50" t="s">
        <v>6</v>
      </c>
      <c r="F8" s="52" t="s">
        <v>26</v>
      </c>
      <c r="G8" s="53">
        <f>B1*(26%)</f>
        <v>0</v>
      </c>
      <c r="H8" s="53">
        <f aca="true" t="shared" si="0" ref="H8">G8-I8</f>
        <v>0</v>
      </c>
      <c r="I8" s="46">
        <f aca="true" t="shared" si="1" ref="I8">G8*(10%)</f>
        <v>0</v>
      </c>
      <c r="J8" s="45" t="s">
        <v>8</v>
      </c>
    </row>
    <row r="9" spans="1:10" ht="51.75" customHeight="1" thickBot="1">
      <c r="A9" s="70"/>
      <c r="B9" s="78"/>
      <c r="C9" s="49"/>
      <c r="D9" s="80"/>
      <c r="E9" s="51"/>
      <c r="F9" s="49"/>
      <c r="G9" s="54"/>
      <c r="H9" s="54"/>
      <c r="I9" s="47"/>
      <c r="J9" s="45"/>
    </row>
    <row r="10" spans="1:10" ht="98.25" customHeight="1">
      <c r="A10" s="61">
        <v>5</v>
      </c>
      <c r="B10" s="77" t="s">
        <v>22</v>
      </c>
      <c r="C10" s="81" t="s">
        <v>24</v>
      </c>
      <c r="D10" s="79">
        <v>0.22</v>
      </c>
      <c r="E10" s="50" t="s">
        <v>6</v>
      </c>
      <c r="F10" s="52" t="s">
        <v>27</v>
      </c>
      <c r="G10" s="53">
        <f>B1*(22%)</f>
        <v>0</v>
      </c>
      <c r="H10" s="53">
        <f>G10-I10</f>
        <v>0</v>
      </c>
      <c r="I10" s="46">
        <f aca="true" t="shared" si="2" ref="I10">G10*(10%)</f>
        <v>0</v>
      </c>
      <c r="J10" s="45" t="s">
        <v>8</v>
      </c>
    </row>
    <row r="11" spans="1:10" ht="30.75" customHeight="1" thickBot="1">
      <c r="A11" s="70"/>
      <c r="B11" s="78"/>
      <c r="C11" s="49"/>
      <c r="D11" s="80"/>
      <c r="E11" s="51"/>
      <c r="F11" s="55"/>
      <c r="G11" s="54"/>
      <c r="H11" s="54"/>
      <c r="I11" s="47"/>
      <c r="J11" s="45"/>
    </row>
    <row r="12" spans="1:10" ht="90.75" thickBot="1">
      <c r="A12" s="13">
        <v>6</v>
      </c>
      <c r="B12" s="35" t="s">
        <v>23</v>
      </c>
      <c r="C12" s="36"/>
      <c r="D12" s="37">
        <v>0.02</v>
      </c>
      <c r="E12" s="37" t="s">
        <v>6</v>
      </c>
      <c r="F12" s="38" t="s">
        <v>31</v>
      </c>
      <c r="G12" s="39">
        <f>B1*(2%)</f>
        <v>0</v>
      </c>
      <c r="H12" s="17" t="s">
        <v>6</v>
      </c>
      <c r="I12" s="16" t="s">
        <v>6</v>
      </c>
      <c r="J12" s="14" t="s">
        <v>11</v>
      </c>
    </row>
    <row r="13" spans="1:10" ht="45.75" thickBot="1">
      <c r="A13" s="61">
        <v>7</v>
      </c>
      <c r="B13" s="63" t="s">
        <v>9</v>
      </c>
      <c r="C13" s="65" t="s">
        <v>6</v>
      </c>
      <c r="D13" s="67">
        <v>0.12</v>
      </c>
      <c r="E13" s="40">
        <v>0.03</v>
      </c>
      <c r="F13" s="41" t="s">
        <v>32</v>
      </c>
      <c r="G13" s="39">
        <f>B1*(3%)</f>
        <v>0</v>
      </c>
      <c r="H13" s="5" t="s">
        <v>6</v>
      </c>
      <c r="I13" s="2" t="s">
        <v>6</v>
      </c>
      <c r="J13" s="14" t="s">
        <v>11</v>
      </c>
    </row>
    <row r="14" spans="1:10" ht="45.75" thickBot="1">
      <c r="A14" s="62"/>
      <c r="B14" s="64"/>
      <c r="C14" s="66"/>
      <c r="D14" s="68"/>
      <c r="E14" s="42">
        <v>0.03</v>
      </c>
      <c r="F14" s="43" t="s">
        <v>33</v>
      </c>
      <c r="G14" s="44">
        <f>B1*(3%)</f>
        <v>0</v>
      </c>
      <c r="H14" s="5" t="s">
        <v>6</v>
      </c>
      <c r="I14" s="3" t="s">
        <v>6</v>
      </c>
      <c r="J14" s="14" t="s">
        <v>11</v>
      </c>
    </row>
    <row r="15" spans="1:10" ht="45.75" customHeight="1" thickBot="1">
      <c r="A15" s="62"/>
      <c r="B15" s="64"/>
      <c r="C15" s="66"/>
      <c r="D15" s="68"/>
      <c r="E15" s="42">
        <v>0.04</v>
      </c>
      <c r="F15" s="43" t="s">
        <v>34</v>
      </c>
      <c r="G15" s="44">
        <f>B1*(4%)</f>
        <v>0</v>
      </c>
      <c r="H15" s="5" t="s">
        <v>6</v>
      </c>
      <c r="I15" s="3" t="s">
        <v>6</v>
      </c>
      <c r="J15" s="14" t="s">
        <v>11</v>
      </c>
    </row>
    <row r="16" spans="1:15" ht="75.75" thickBot="1">
      <c r="A16" s="62"/>
      <c r="B16" s="64"/>
      <c r="C16" s="66"/>
      <c r="D16" s="68"/>
      <c r="E16" s="42">
        <v>0.01</v>
      </c>
      <c r="F16" s="43" t="s">
        <v>35</v>
      </c>
      <c r="G16" s="44">
        <f>B1*(2%)</f>
        <v>0</v>
      </c>
      <c r="H16" s="5" t="s">
        <v>6</v>
      </c>
      <c r="I16" s="3" t="s">
        <v>6</v>
      </c>
      <c r="J16" s="14" t="s">
        <v>11</v>
      </c>
      <c r="K16" s="56"/>
      <c r="L16" s="57"/>
      <c r="M16" s="57"/>
      <c r="N16" s="57"/>
      <c r="O16" s="58"/>
    </row>
    <row r="17" spans="7:9" ht="15">
      <c r="G17" s="4">
        <f>SUM(G3:G16)</f>
        <v>0</v>
      </c>
      <c r="H17" s="12"/>
      <c r="I17" s="6"/>
    </row>
    <row r="19" ht="15">
      <c r="I19" s="7"/>
    </row>
  </sheetData>
  <mergeCells count="29">
    <mergeCell ref="K16:O16"/>
    <mergeCell ref="D2:E2"/>
    <mergeCell ref="A13:A16"/>
    <mergeCell ref="B13:B16"/>
    <mergeCell ref="C13:C16"/>
    <mergeCell ref="D13:D16"/>
    <mergeCell ref="A5:A7"/>
    <mergeCell ref="B5:B7"/>
    <mergeCell ref="D5:D7"/>
    <mergeCell ref="A8:A9"/>
    <mergeCell ref="B8:B9"/>
    <mergeCell ref="D8:D9"/>
    <mergeCell ref="A10:A11"/>
    <mergeCell ref="B10:B11"/>
    <mergeCell ref="D10:D11"/>
    <mergeCell ref="C10:C11"/>
    <mergeCell ref="J10:J11"/>
    <mergeCell ref="I8:I9"/>
    <mergeCell ref="J8:J9"/>
    <mergeCell ref="C8:C9"/>
    <mergeCell ref="E8:E9"/>
    <mergeCell ref="F8:F9"/>
    <mergeCell ref="G8:G9"/>
    <mergeCell ref="H8:H9"/>
    <mergeCell ref="E10:E11"/>
    <mergeCell ref="F10:F11"/>
    <mergeCell ref="G10:G11"/>
    <mergeCell ref="H10:H11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2023-06-23T13:12:26Z</dcterms:modified>
  <cp:category/>
  <cp:version/>
  <cp:contentType/>
  <cp:contentStatus/>
</cp:coreProperties>
</file>