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Pěstební činnosti/5_Zakázka_23361/1__ZADÁVACÍ DOKUMENTACE/"/>
    </mc:Choice>
  </mc:AlternateContent>
  <xr:revisionPtr revIDLastSave="25" documentId="13_ncr:1_{51E5DDCB-B361-424E-B3EC-DAB5FE7809A8}" xr6:coauthVersionLast="47" xr6:coauthVersionMax="47" xr10:uidLastSave="{F22DF787-F772-4CAD-8098-23EC607D1205}"/>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<sst xmlns="http://schemas.openxmlformats.org/spreadsheetml/2006/main" count="86" uniqueCount="57">
  <si>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</si>
  <si>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</si>
  <si>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</si>
  <si>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</si>
  <si>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</si>
  <si>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</si>
  <si>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</si>
  <si>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</si>
  <si>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</si>
  <si>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</si>
  <si>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</si>
  <si>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</si>
  <si>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</si>
  <si>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</si>
  <si>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</si>
  <si>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</si>
  <si>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</si>
  <si>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</si>
  <si>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</si>
  <si>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</si>
  <si>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</si>
  <si>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</si>
  <si>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</si>
  <si>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</si>
  <si>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</si>
  <si>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</si>
  <si>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</si>
  <si>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</si>
  <si>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</si>
  <si>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</si>
  <si>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</si>
  <si>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</si>
  <si>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</si>
  <si>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</si>
  <si>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</si>
  <si>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</si>
  <si>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</si>
  <si>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</si>
  <si>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</si>
  <si>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</si>
  <si>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</si>
  <si>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Číslo zakázky</t>
  </si>
  <si>
    <t>Plnění</t>
  </si>
  <si>
    <t>Údržba a opravy oplocenek</t>
  </si>
  <si>
    <t>Postřiky kultur repelenty-letní</t>
  </si>
  <si>
    <t>Ožínání - ručně - celoplošné</t>
  </si>
  <si>
    <t>Ožínání - mechanizovaně - celoplošné</t>
  </si>
  <si>
    <t>Ochrana náletů repelenty-letní</t>
  </si>
  <si>
    <t>Odstranění škodících dřevin do 4 m - ručně</t>
  </si>
  <si>
    <t>hod</t>
  </si>
  <si>
    <t>1000ks</t>
  </si>
  <si>
    <t>ha</t>
  </si>
  <si>
    <t xml:space="preserve">  Klikoroh borový - chemické ošetření kultury</t>
  </si>
  <si>
    <t xml:space="preserve">  Chemická ochrana MLP proti buření - v pruzích</t>
  </si>
  <si>
    <t xml:space="preserve">  Chemická ochrana MLP proti buření - celoplošně</t>
  </si>
  <si>
    <t>1,2,3,4</t>
  </si>
  <si>
    <t>celková cena zakázky 710 000Kč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</si>
</sst>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6"/>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166" fontId="10" fillId="6" borderId="37" xfId="0" applyNumberFormat="1" applyFont="1" applyFill="1" applyBorder="1" applyAlignment="1" applyProtection="1">
      <alignment horizontal="right" vertical="center" indent="2"/>
      <protection locked="0"/>
    </xf>
    <xf numFmtId="0" fontId="18" fillId="0" borderId="0" xfId="0" applyFont="1"/>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5" sqref="G15"/>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40</v>
      </c>
      <c r="H1" s="120"/>
      <c r="I1" s="1"/>
    </row>
    <row r="2" spans="1:10" x14ac:dyDescent="0.2">
      <c r="A2" s="1"/>
      <c r="B2" s="1"/>
      <c r="C2" s="1"/>
      <c r="D2" s="1"/>
      <c r="E2" s="1"/>
      <c r="F2" s="1"/>
      <c r="G2" s="1"/>
      <c r="H2" s="1"/>
      <c r="I2" s="1"/>
    </row>
    <row r="3" spans="1:10" ht="18" customHeight="1" x14ac:dyDescent="0.2">
      <c r="A3" s="1"/>
      <c r="B3" s="1"/>
      <c r="C3" s="1"/>
      <c r="D3" s="1" t="s">
        <v>39</v>
      </c>
      <c r="E3" s="119" t="s">
        <v>39</v>
      </c>
      <c r="F3" s="119"/>
      <c r="G3" s="119" t="s">
        <v>37</v>
      </c>
      <c r="H3" s="119"/>
      <c r="I3" s="1"/>
    </row>
    <row r="4" spans="1:10" ht="15.75" x14ac:dyDescent="0.25">
      <c r="A4" s="1"/>
      <c r="B4" s="1"/>
      <c r="C4" s="1"/>
      <c r="D4" s="1"/>
      <c r="E4" s="122">
        <f>TAB!D29</f>
        <v>45107</v>
      </c>
      <c r="F4" s="123"/>
      <c r="G4" s="87"/>
      <c r="H4" s="88">
        <f>TAB!D28</f>
        <v>23361</v>
      </c>
    </row>
    <row r="5" spans="1:10" x14ac:dyDescent="0.2">
      <c r="A5" s="1"/>
      <c r="B5" s="1"/>
      <c r="C5" s="1"/>
      <c r="D5" s="1"/>
      <c r="E5" s="1"/>
      <c r="F5" s="1"/>
      <c r="G5" s="1"/>
      <c r="H5" s="1"/>
      <c r="I5" s="1"/>
    </row>
    <row r="6" spans="1:10" ht="15.75" x14ac:dyDescent="0.25">
      <c r="A6" s="1"/>
      <c r="B6" s="1"/>
      <c r="C6" s="1"/>
      <c r="D6" s="64" t="s">
        <v>16</v>
      </c>
      <c r="E6" s="119" t="s">
        <v>22</v>
      </c>
      <c r="F6" s="119"/>
      <c r="G6" s="1"/>
      <c r="H6" s="87" t="s">
        <v>38</v>
      </c>
      <c r="I6" s="1"/>
    </row>
    <row r="7" spans="1:10" ht="15.75" x14ac:dyDescent="0.2">
      <c r="A7" s="1"/>
      <c r="B7" s="23" t="s">
        <v>16</v>
      </c>
      <c r="C7" s="23"/>
      <c r="D7" s="47" t="s">
        <v>34</v>
      </c>
      <c r="E7" s="117" t="str">
        <f>TAB!D26</f>
        <v>Polesí Bílovice nad Svitavou</v>
      </c>
      <c r="F7" s="118"/>
      <c r="G7" s="28"/>
      <c r="H7" s="89" t="str">
        <f>TAB!D27</f>
        <v>1,2,3,4</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x14ac:dyDescent="0.2">
      <c r="B10" s="30" t="s">
        <v>30</v>
      </c>
      <c r="C10" s="37">
        <v>111</v>
      </c>
      <c r="D10" s="112" t="str">
        <f>TAB!D3</f>
        <v>Údržba a opravy oplocenek</v>
      </c>
      <c r="E10" s="102" t="str">
        <f>TAB!E3</f>
        <v>hod</v>
      </c>
      <c r="F10" s="90">
        <f>TAB!F3</f>
        <v>14</v>
      </c>
      <c r="G10" s="85"/>
      <c r="H10" s="86">
        <f>F10*ROUND(G10,0)</f>
        <v>0</v>
      </c>
      <c r="I10" s="18"/>
      <c r="J10" s="18"/>
    </row>
    <row r="11" spans="1:10" ht="22.5" customHeight="1" thickBot="1" x14ac:dyDescent="0.25">
      <c r="B11" s="31" t="s">
        <v>30</v>
      </c>
      <c r="C11" s="38">
        <v>411</v>
      </c>
      <c r="D11" s="81" t="str">
        <f>TAB!D4</f>
        <v>Postřiky kultur repelenty-letní</v>
      </c>
      <c r="E11" s="77" t="str">
        <f>TAB!E4</f>
        <v>1000ks</v>
      </c>
      <c r="F11" s="91">
        <f>TAB!F4</f>
        <v>11.65</v>
      </c>
      <c r="G11" s="78"/>
      <c r="H11" s="79">
        <f t="shared" ref="H11:H31" si="0">F11*ROUND(G11,0)</f>
        <v>0</v>
      </c>
      <c r="I11" s="18"/>
      <c r="J11" s="18"/>
    </row>
    <row r="12" spans="1:10" ht="22.5" customHeight="1" x14ac:dyDescent="0.2">
      <c r="B12" s="32" t="s">
        <v>30</v>
      </c>
      <c r="C12" s="39">
        <v>191</v>
      </c>
      <c r="D12" s="81" t="str">
        <f>TAB!D5</f>
        <v>Ožínání - ručně - celoplošné</v>
      </c>
      <c r="E12" s="77" t="str">
        <f>TAB!E5</f>
        <v>ha</v>
      </c>
      <c r="F12" s="80">
        <f>TAB!F5</f>
        <v>45.54</v>
      </c>
      <c r="G12" s="78"/>
      <c r="H12" s="79">
        <f t="shared" si="0"/>
        <v>0</v>
      </c>
      <c r="I12" s="18"/>
      <c r="J12" s="18"/>
    </row>
    <row r="13" spans="1:10" ht="22.5" customHeight="1" x14ac:dyDescent="0.2">
      <c r="B13" s="29" t="s">
        <v>28</v>
      </c>
      <c r="C13" s="40" t="s">
        <v>29</v>
      </c>
      <c r="D13" s="81" t="str">
        <f>TAB!D6</f>
        <v>Ožínání - mechanizovaně - celoplošné</v>
      </c>
      <c r="E13" s="77" t="str">
        <f>TAB!E6</f>
        <v>ha</v>
      </c>
      <c r="F13" s="80">
        <f>TAB!F6</f>
        <v>1.76</v>
      </c>
      <c r="G13" s="78"/>
      <c r="H13" s="79">
        <f t="shared" si="0"/>
        <v>0</v>
      </c>
      <c r="I13" s="18"/>
      <c r="J13" s="18"/>
    </row>
    <row r="14" spans="1:10" ht="22.5" customHeight="1" x14ac:dyDescent="0.2">
      <c r="B14" s="29" t="s">
        <v>25</v>
      </c>
      <c r="C14" s="41">
        <v>111</v>
      </c>
      <c r="D14" s="81" t="str">
        <f>TAB!D7</f>
        <v>Ochrana náletů repelenty-letní</v>
      </c>
      <c r="E14" s="77" t="str">
        <f>TAB!E7</f>
        <v>1000ks</v>
      </c>
      <c r="F14" s="80">
        <f>TAB!F7</f>
        <v>1.2</v>
      </c>
      <c r="G14" s="78"/>
      <c r="H14" s="79">
        <f t="shared" si="0"/>
        <v>0</v>
      </c>
      <c r="I14" s="18"/>
      <c r="J14" s="18"/>
    </row>
    <row r="15" spans="1:10" ht="22.5" customHeight="1" x14ac:dyDescent="0.2">
      <c r="B15" s="29" t="s">
        <v>25</v>
      </c>
      <c r="C15" s="40">
        <v>121</v>
      </c>
      <c r="D15" s="81" t="str">
        <f>TAB!D8</f>
        <v>Odstranění škodících dřevin do 4 m - ručně</v>
      </c>
      <c r="E15" s="77" t="str">
        <f>TAB!E8</f>
        <v>ha</v>
      </c>
      <c r="F15" s="80">
        <f>TAB!F8</f>
        <v>0.86</v>
      </c>
      <c r="G15" s="78"/>
      <c r="H15" s="79">
        <f t="shared" si="0"/>
        <v>0</v>
      </c>
      <c r="I15" s="19"/>
      <c r="J15" s="18"/>
    </row>
    <row r="16" spans="1:10" ht="22.5" customHeight="1" x14ac:dyDescent="0.2">
      <c r="B16" s="29" t="s">
        <v>25</v>
      </c>
      <c r="C16" s="40">
        <v>131</v>
      </c>
      <c r="D16" s="81" t="str">
        <f>TAB!D9</f>
        <v xml:space="preserve">  Klikoroh borový - chemické ošetření kultury</v>
      </c>
      <c r="E16" s="77" t="str">
        <f>TAB!E9</f>
        <v>1000ks</v>
      </c>
      <c r="F16" s="91">
        <f>TAB!F9</f>
        <v>2.4</v>
      </c>
      <c r="G16" s="78"/>
      <c r="H16" s="79">
        <f t="shared" si="0"/>
        <v>0</v>
      </c>
      <c r="I16" s="18"/>
      <c r="J16" s="18"/>
    </row>
    <row r="17" spans="2:10" ht="22.5" customHeight="1" x14ac:dyDescent="0.2">
      <c r="B17" s="29" t="s">
        <v>25</v>
      </c>
      <c r="C17" s="40">
        <v>141</v>
      </c>
      <c r="D17" s="81" t="str">
        <f>TAB!D10</f>
        <v xml:space="preserve">  Chemická ochrana MLP proti buření - v pruzích</v>
      </c>
      <c r="E17" s="77" t="str">
        <f>TAB!E10</f>
        <v>ha</v>
      </c>
      <c r="F17" s="80">
        <f>TAB!F10</f>
        <v>3.46</v>
      </c>
      <c r="G17" s="78"/>
      <c r="H17" s="79">
        <f t="shared" si="0"/>
        <v>0</v>
      </c>
      <c r="I17" s="18"/>
      <c r="J17" s="18"/>
    </row>
    <row r="18" spans="2:10" ht="22.5" customHeight="1" thickBot="1" x14ac:dyDescent="0.25">
      <c r="B18" s="29" t="s">
        <v>26</v>
      </c>
      <c r="C18" s="40">
        <v>21</v>
      </c>
      <c r="D18" s="101" t="str">
        <f>TAB!D11</f>
        <v xml:space="preserve">  Chemická ochrana MLP proti buření - celoplošně</v>
      </c>
      <c r="E18" s="103" t="str">
        <f>TAB!E11</f>
        <v>ha</v>
      </c>
      <c r="F18" s="113">
        <f>TAB!F11</f>
        <v>6.98</v>
      </c>
      <c r="G18" s="114"/>
      <c r="H18" s="115">
        <f t="shared" si="0"/>
        <v>0</v>
      </c>
      <c r="I18" s="18"/>
      <c r="J18" s="18"/>
    </row>
    <row r="19" spans="2:10" ht="22.5" hidden="1" customHeight="1" x14ac:dyDescent="0.2">
      <c r="B19" s="29" t="s">
        <v>26</v>
      </c>
      <c r="C19" s="40" t="s">
        <v>27</v>
      </c>
      <c r="D19" s="100">
        <f>TAB!D12</f>
        <v>0</v>
      </c>
      <c r="E19" s="108">
        <f>TAB!E12</f>
        <v>0</v>
      </c>
      <c r="F19" s="109">
        <f>TAB!F12</f>
        <v>0</v>
      </c>
      <c r="G19" s="110"/>
      <c r="H19" s="111">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3">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6" t="s">
        <v>12</v>
      </c>
      <c r="C37" s="116"/>
      <c r="D37" s="116"/>
      <c r="E37" s="116"/>
      <c r="F37" s="116"/>
      <c r="G37" s="116"/>
      <c r="H37" s="116"/>
      <c r="I37" s="116"/>
      <c r="J37" s="11"/>
      <c r="K37" s="11"/>
      <c r="L37" s="11"/>
      <c r="M37" s="11"/>
      <c r="N37" s="11"/>
    </row>
    <row r="38" spans="2:14" ht="31.5" customHeight="1" x14ac:dyDescent="0.2">
      <c r="B38" s="13" t="s">
        <v>13</v>
      </c>
      <c r="D38" s="121"/>
      <c r="E38" s="121"/>
      <c r="F38" s="121"/>
      <c r="G38" s="121"/>
      <c r="H38" s="121"/>
      <c r="I38" s="12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G30">
    <cfRule type="expression" dxfId="3" priority="3" stopIfTrue="1">
      <formula>$F$29&gt;0</formula>
    </cfRule>
    <cfRule type="expression" dxfId="2" priority="4" stopIfTrue="1">
      <formula>$F$29=0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49</v>
      </c>
      <c r="F3" s="106">
        <v>14</v>
      </c>
      <c r="I3" t="s">
        <v>18</v>
      </c>
      <c r="L3">
        <v>1</v>
      </c>
    </row>
    <row r="4" spans="2:12" ht="20.25" customHeight="1" x14ac:dyDescent="0.25">
      <c r="B4" s="52"/>
      <c r="C4" s="52"/>
      <c r="D4" s="55" t="s">
        <v>44</v>
      </c>
      <c r="E4" s="56" t="s">
        <v>50</v>
      </c>
      <c r="F4" s="92">
        <v>11.65</v>
      </c>
      <c r="I4" t="s">
        <v>19</v>
      </c>
      <c r="L4">
        <v>2</v>
      </c>
    </row>
    <row r="5" spans="2:12" ht="20.25" customHeight="1" x14ac:dyDescent="0.25">
      <c r="B5" s="52"/>
      <c r="C5" s="52"/>
      <c r="D5" s="55" t="s">
        <v>45</v>
      </c>
      <c r="E5" s="56" t="s">
        <v>51</v>
      </c>
      <c r="F5" s="57">
        <v>45.54</v>
      </c>
      <c r="I5" t="s">
        <v>20</v>
      </c>
      <c r="L5">
        <v>3</v>
      </c>
    </row>
    <row r="6" spans="2:12" ht="20.25" customHeight="1" x14ac:dyDescent="0.25">
      <c r="B6" s="52"/>
      <c r="C6" s="54"/>
      <c r="D6" s="55" t="s">
        <v>46</v>
      </c>
      <c r="E6" s="56" t="s">
        <v>51</v>
      </c>
      <c r="F6" s="57">
        <v>1.76</v>
      </c>
      <c r="L6">
        <v>4</v>
      </c>
    </row>
    <row r="7" spans="2:12" ht="20.25" customHeight="1" x14ac:dyDescent="0.25">
      <c r="B7" s="52"/>
      <c r="C7" s="52"/>
      <c r="D7" s="55" t="s">
        <v>47</v>
      </c>
      <c r="E7" s="56" t="s">
        <v>50</v>
      </c>
      <c r="F7" s="93">
        <v>1.2</v>
      </c>
      <c r="L7">
        <v>5</v>
      </c>
    </row>
    <row r="8" spans="2:12" ht="20.25" customHeight="1" x14ac:dyDescent="0.25">
      <c r="B8" s="52"/>
      <c r="C8" s="52"/>
      <c r="D8" s="55" t="s">
        <v>48</v>
      </c>
      <c r="E8" s="56" t="s">
        <v>51</v>
      </c>
      <c r="F8" s="58">
        <v>0.86</v>
      </c>
    </row>
    <row r="9" spans="2:12" ht="20.25" customHeight="1" x14ac:dyDescent="0.25">
      <c r="B9" s="52"/>
      <c r="C9" s="52"/>
      <c r="D9" s="59" t="s">
        <v>52</v>
      </c>
      <c r="E9" s="56" t="s">
        <v>50</v>
      </c>
      <c r="F9" s="93">
        <v>2.4</v>
      </c>
    </row>
    <row r="10" spans="2:12" ht="20.25" customHeight="1" x14ac:dyDescent="0.25">
      <c r="B10" s="52"/>
      <c r="C10" s="52"/>
      <c r="D10" s="59" t="s">
        <v>53</v>
      </c>
      <c r="E10" s="56" t="s">
        <v>51</v>
      </c>
      <c r="F10" s="58">
        <v>3.46</v>
      </c>
    </row>
    <row r="11" spans="2:12" ht="20.25" customHeight="1" x14ac:dyDescent="0.25">
      <c r="B11" s="52"/>
      <c r="C11" s="52"/>
      <c r="D11" s="59" t="s">
        <v>54</v>
      </c>
      <c r="E11" s="56" t="s">
        <v>51</v>
      </c>
      <c r="F11" s="58">
        <v>6.98</v>
      </c>
    </row>
    <row r="12" spans="2:12" ht="20.25" customHeight="1" x14ac:dyDescent="0.25">
      <c r="B12" s="52"/>
      <c r="C12" s="52"/>
      <c r="D12" s="59"/>
      <c r="E12" s="56"/>
      <c r="F12" s="93"/>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4"/>
      <c r="E23" s="95"/>
      <c r="F23" s="96"/>
    </row>
    <row r="24" spans="2:6" ht="20.25" customHeight="1" thickBot="1" x14ac:dyDescent="0.3">
      <c r="B24" s="52"/>
      <c r="C24" s="52"/>
      <c r="D24" s="60"/>
      <c r="E24" s="61"/>
      <c r="F24" s="67"/>
    </row>
    <row r="26" spans="2:6" x14ac:dyDescent="0.25">
      <c r="C26" t="s">
        <v>21</v>
      </c>
      <c r="D26" s="24" t="s">
        <v>20</v>
      </c>
    </row>
    <row r="27" spans="2:6" x14ac:dyDescent="0.25">
      <c r="C27" t="s">
        <v>23</v>
      </c>
      <c r="D27" s="104" t="s">
        <v>55</v>
      </c>
    </row>
    <row r="28" spans="2:6" x14ac:dyDescent="0.25">
      <c r="C28" t="s">
        <v>41</v>
      </c>
      <c r="D28">
        <v>23361</v>
      </c>
    </row>
    <row r="29" spans="2:6" x14ac:dyDescent="0.25">
      <c r="C29" t="s">
        <v>42</v>
      </c>
      <c r="D29" s="105">
        <v>45107</v>
      </c>
    </row>
    <row r="32" spans="2:6" ht="21" x14ac:dyDescent="0.35">
      <c r="D32" s="107" t="s">
        <v>56</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2023-04-14T05:48:58Z</dcterms:modified>
</cp:coreProperties>
</file>