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<sst xmlns="http://schemas.openxmlformats.org/spreadsheetml/2006/main" count="134" uniqueCount="82">
  <si>
    <t>CENÍK HERBICIDNÍCH PŘÍPRAVKŮ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</si>
  <si>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</si>
  <si>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</si>
  <si>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</si>
  <si>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</si>
  <si>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</si>
  <si>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</si>
  <si>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</si>
  <si>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</si>
  <si>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</si>
  <si>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</si>
  <si>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</si>
  <si>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</si>
  <si>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</si>
  <si>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</si>
  <si>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</si>
  <si>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</si>
  <si>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</si>
  <si>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</si>
  <si>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 xml:space="preserve">Předpokládaný objem dodávek    po dobu platnosti rámcové smlouvy 
</t>
  </si>
  <si>
    <r>
      <t xml:space="preserve">Cena bez DPH </t>
    </r>
    <r>
      <rPr>
        <b/>
        <sz val="11"/>
        <color indexed="8"/>
        <rFont val="Calibri"/>
        <family val="2"/>
      </rPr>
      <t>za jednotku</t>
    </r>
  </si>
  <si>
    <t>Cena celkem</t>
  </si>
  <si>
    <t xml:space="preserve">Amidosulfuron 100 g/l 
Jodosulfuron-methyl sodný 25 g/l 
Safener:
Mefenpyr-diethyl 250 g/l </t>
  </si>
  <si>
    <t xml:space="preserve"> Olejová disperze </t>
  </si>
  <si>
    <t>selektivní systémový herbicid k jarnímu nebo podzimnímu hubení dvouděložných plevelů, včetně svízele přítuly, heřmánků, pcháče a dalších plevelů v pšenici a ječmeni</t>
  </si>
  <si>
    <t>max 1 l</t>
  </si>
  <si>
    <t>Kč/l</t>
  </si>
  <si>
    <t>Glyfosát 480 g/l (ve formě draselné soli 588 g/l)</t>
  </si>
  <si>
    <t>Rozpustný koncentrát</t>
  </si>
  <si>
    <t>k hubení vytrvalých a jednoletých plevelů na orné půdě, v ovocných sadech, vinohradech a k likvidaci nežádoucí vegetace na ostatních plochách</t>
  </si>
  <si>
    <t>max 20 l</t>
  </si>
  <si>
    <t>mesotrione 75 g/l, nicosulfuron 30 g/l</t>
  </si>
  <si>
    <t>Olejová disperze</t>
  </si>
  <si>
    <t>pro postemergentní ošetření kukuřice proti jednoděložným a dvouděložným plevelům, jednoletým i vytrvalým</t>
  </si>
  <si>
    <t>max 5 l</t>
  </si>
  <si>
    <t>Tembotrion 44 g/l,   Isoxadifen-ethyl 22 g/l (safener)</t>
  </si>
  <si>
    <t>pro postemergentní aplikaci do kukuřice, máku setého,  určený k hubení jednoletých a dvouděložných plevelů</t>
  </si>
  <si>
    <t xml:space="preserve">Foramsulfuron 30 g/l 
Jodosulfuron-methyl sodný 1 g/l 
Thienkarbazon 10 g/l 
Safener:
Cyprosulfamid 15 g/l </t>
  </si>
  <si>
    <t>k hubení jednoděložných a dvouděložných plevelů, včetně plevelů vytrvalých v kukuřici</t>
  </si>
  <si>
    <r>
      <t>Nikosulfuron</t>
    </r>
    <r>
      <rPr>
        <sz val="9"/>
        <color rgb="FF333333"/>
        <rFont val="Verdana"/>
        <family val="2"/>
      </rPr>
      <t xml:space="preserve"> 60 g/l</t>
    </r>
  </si>
  <si>
    <t>k hubení ježatky kuří nohy a plevelů dvouděložných jednoletých v kukuřici</t>
  </si>
  <si>
    <r>
      <t xml:space="preserve">Diflufenikan </t>
    </r>
    <r>
      <rPr>
        <sz val="11"/>
        <color rgb="FF333333"/>
        <rFont val="Calibri"/>
        <family val="2"/>
        <scheme val="minor"/>
      </rPr>
      <t>233 g/l, Flufenacet</t>
    </r>
    <r>
      <rPr>
        <sz val="11"/>
        <color rgb="FF333333"/>
        <rFont val="Calibri"/>
        <family val="2"/>
        <scheme val="minor"/>
      </rPr>
      <t xml:space="preserve"> 200 g/l, Metribuzin </t>
    </r>
    <r>
      <rPr>
        <sz val="11"/>
        <color rgb="FF333333"/>
        <rFont val="Calibri"/>
        <family val="2"/>
        <scheme val="minor"/>
      </rPr>
      <t>83 g/l</t>
    </r>
  </si>
  <si>
    <t>Suspenzní koncentrát</t>
  </si>
  <si>
    <t>k hubení plevelů v ozimých obilninách</t>
  </si>
  <si>
    <t>Fluroxypyr 250 g/l</t>
  </si>
  <si>
    <t>Emulgovatelný koncentrát</t>
  </si>
  <si>
    <t>k postemergetnímu 
hubení odolných dvouděložných plevelů v obilninách bez podsevu, kukuřici, máku setém, v 
travách na semeno, loukách a pastvinách</t>
  </si>
  <si>
    <t xml:space="preserve">Diflufenikan 280 g/l  Flufenacet 280 g/l </t>
  </si>
  <si>
    <t>k hubení plevelů v pšenici ozimé, ječmeni ozimém</t>
  </si>
  <si>
    <t>Klethodim 120 g/l</t>
  </si>
  <si>
    <t xml:space="preserve">proti jednoletým lipnicovitým plevelům, výdrolu obilnin a pýru plazivému v porostech cukrovky, řepky olejky ozimé a máku setého jarního </t>
  </si>
  <si>
    <t xml:space="preserve"> Nikosulfuron 40 g/l </t>
  </si>
  <si>
    <t>proti ježatce kuří noze a jednoletým dvouděložným plevelům v kukuřici seté</t>
  </si>
  <si>
    <r>
      <t>Dikamba</t>
    </r>
    <r>
      <rPr>
        <sz val="11"/>
        <color rgb="FF333333"/>
        <rFont val="Calibri"/>
        <family val="2"/>
        <scheme val="minor"/>
      </rPr>
      <t xml:space="preserve"> 120 g/l, Mesotrion</t>
    </r>
    <r>
      <rPr>
        <sz val="11"/>
        <color rgb="FF333333"/>
        <rFont val="Calibri"/>
        <family val="2"/>
        <scheme val="minor"/>
      </rPr>
      <t xml:space="preserve"> 50 g/l</t>
    </r>
  </si>
  <si>
    <t>pro postemergentní hubení dvouděložných jednoletých a vytrvalých plevelů v kukuřici</t>
  </si>
  <si>
    <t>terbuthylazine 327 g/l, sulcotrione 173 g/l</t>
  </si>
  <si>
    <t>pro preemergentní a postemergentní hubení jednoletých dvouděložných plevelů a ježatky kuří nohy v kukuřici</t>
  </si>
  <si>
    <t xml:space="preserve">Chlortoluron 250 g/l     Diflufenikan 40 g/l   Pendimethalin  300 g/l </t>
  </si>
  <si>
    <t>pro podzimní
postemergentní ošetření ozimých obilnin proti jednoletým dvouděložným plevelům,
chundelce metlici a lipnici roční</t>
  </si>
  <si>
    <r>
      <t xml:space="preserve">Chlortoluron </t>
    </r>
    <r>
      <rPr>
        <sz val="9"/>
        <color rgb="FF333333"/>
        <rFont val="Verdana"/>
        <family val="2"/>
      </rPr>
      <t>500 g/l</t>
    </r>
  </si>
  <si>
    <t>k hubení dvouděložných jednoletých plevelů v máku setém</t>
  </si>
  <si>
    <t>max 10 l</t>
  </si>
  <si>
    <t>Tribenuron-methyl 250 g/kg, florasulam 104 g/kg</t>
  </si>
  <si>
    <t>dispergovatelné granule</t>
  </si>
  <si>
    <t>k postemergentnímu hubení jednoletých dvouděložných plevelů v ozimé pšenici a ozimém ječmeni</t>
  </si>
  <si>
    <t>max 0.3 kg</t>
  </si>
  <si>
    <t>Kč/kg</t>
  </si>
  <si>
    <r>
      <t xml:space="preserve">Mesotrion </t>
    </r>
    <r>
      <rPr>
        <sz val="9"/>
        <color rgb="FF333333"/>
        <rFont val="Verdana"/>
        <family val="2"/>
      </rPr>
      <t>100 g/l</t>
    </r>
  </si>
  <si>
    <t>k hubení jednoletých dvouděložných a ježatky kuří nohy v kukuřici</t>
  </si>
  <si>
    <t>Amidosulfuron 25 g/l, Jodosulfuron-methyl sodný 6,25 g/l, 2,4-D 287 g/l, mefenpyr-diethyl 62.5 g/l (safener)</t>
  </si>
  <si>
    <t>k jarnímu hubení dvouděložných plevelů, včetně svízele přítuly a pcháče v pšenici, ječmeni, tritikale ozimém a žitě ozimém.</t>
  </si>
  <si>
    <t>Flufenacet 500 g/l</t>
  </si>
  <si>
    <t>k hubení jednoděložných jednoletých plevelů v pšenici ozimé a ječmeni ozimém</t>
  </si>
  <si>
    <t>iodosulfuron-methyl Na 33 g/kg, thiencarbazone methyl 25 g/kg, mefenpyr-diethyl 150 g/kg (safener)</t>
  </si>
  <si>
    <t>ve vodě dispergovatelné granule</t>
  </si>
  <si>
    <t>k ochraně pšenice ozimé proti jednoletým travám a dvouděložným plevelů</t>
  </si>
  <si>
    <t>max 3 kg</t>
  </si>
  <si>
    <t>prosulfokarb 667g/l, diflufenikan 14 g/l</t>
  </si>
  <si>
    <t>pro peemergentní a postemergentní ošetření obilnin proti jednoděložným a dvouděložným plevelům</t>
  </si>
  <si>
    <t>Diflufenican 500 g/l</t>
  </si>
  <si>
    <r>
      <t>1</t>
    </r>
    <r>
      <rPr>
        <b/>
        <sz val="11"/>
        <color theme="1"/>
        <rFont val="Calibri"/>
        <family val="2"/>
        <scheme val="minor"/>
      </rPr>
      <t xml:space="preserve">Zadavatel připouští obsah účinné látky v rozptylu </t>
    </r>
    <r>
      <rPr>
        <b/>
        <sz val="11"/>
        <color theme="1"/>
        <rFont val="Calibri"/>
        <family val="2"/>
      </rPr>
      <t>± 3% z hodnoty uvedené ve sloupci B</t>
    </r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</si>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</sst>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333333"/>
      <name val="Verdana"/>
      <family val="2"/>
    </font>
    <font>
      <sz val="11"/>
      <color rgb="FF333333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12" fillId="4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" fontId="7" fillId="5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/>
    </xf>
    <xf numFmtId="164" fontId="2" fillId="6" borderId="1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6" borderId="1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5" fillId="7" borderId="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 topLeftCell="A25">
      <selection activeCell="B28" sqref="B28:H28"/>
    </sheetView>
  </sheetViews>
  <sheetFormatPr defaultColWidth="9.140625" defaultRowHeight="15"/>
  <cols>
    <col min="1" max="1" width="3.28125" style="1" bestFit="1" customWidth="1"/>
    <col min="2" max="2" width="44.140625" style="1" customWidth="1"/>
    <col min="3" max="3" width="42.8515625" style="1" customWidth="1"/>
    <col min="4" max="4" width="26.421875" style="1" bestFit="1" customWidth="1"/>
    <col min="5" max="5" width="19.28125" style="1" customWidth="1"/>
    <col min="6" max="6" width="14.7109375" style="1" customWidth="1"/>
    <col min="7" max="7" width="12.57421875" style="1" customWidth="1"/>
    <col min="8" max="8" width="16.7109375" style="1" bestFit="1" customWidth="1"/>
    <col min="9" max="9" width="9.140625" style="1" customWidth="1"/>
    <col min="10" max="10" width="8.28125" style="1" customWidth="1"/>
    <col min="11" max="11" width="16.421875" style="1" customWidth="1"/>
    <col min="12" max="16384" width="9.140625" style="1" customWidth="1"/>
  </cols>
  <sheetData>
    <row r="1" spans="1:11" ht="1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75">
      <c r="A4" s="4" t="s">
        <v>12</v>
      </c>
      <c r="B4" s="5" t="s">
        <v>13</v>
      </c>
      <c r="C4" s="4" t="s">
        <v>14</v>
      </c>
      <c r="D4" s="4" t="s">
        <v>15</v>
      </c>
      <c r="E4" s="5" t="s">
        <v>16</v>
      </c>
      <c r="F4" s="6" t="s">
        <v>17</v>
      </c>
      <c r="G4" s="6" t="s">
        <v>18</v>
      </c>
      <c r="H4" s="5" t="s">
        <v>19</v>
      </c>
      <c r="I4" s="36" t="s">
        <v>20</v>
      </c>
      <c r="J4" s="36"/>
      <c r="K4" s="7" t="s">
        <v>21</v>
      </c>
    </row>
    <row r="5" spans="1:11" ht="76.5">
      <c r="A5" s="8">
        <v>1</v>
      </c>
      <c r="B5" s="9" t="s">
        <v>22</v>
      </c>
      <c r="C5" s="10" t="s">
        <v>23</v>
      </c>
      <c r="D5" s="11" t="s">
        <v>24</v>
      </c>
      <c r="E5" s="12" t="s">
        <v>25</v>
      </c>
      <c r="F5" s="39"/>
      <c r="G5" s="39"/>
      <c r="H5" s="28">
        <v>20</v>
      </c>
      <c r="I5" s="27"/>
      <c r="J5" s="13" t="s">
        <v>26</v>
      </c>
      <c r="K5" s="14">
        <f aca="true" t="shared" si="0" ref="K5:K26">H5*I5</f>
        <v>0</v>
      </c>
    </row>
    <row r="6" spans="1:11" ht="76.5">
      <c r="A6" s="15">
        <v>2</v>
      </c>
      <c r="B6" s="9" t="s">
        <v>27</v>
      </c>
      <c r="C6" s="10" t="s">
        <v>28</v>
      </c>
      <c r="D6" s="11" t="s">
        <v>29</v>
      </c>
      <c r="E6" s="12" t="s">
        <v>30</v>
      </c>
      <c r="F6" s="39"/>
      <c r="G6" s="39"/>
      <c r="H6" s="28">
        <v>350</v>
      </c>
      <c r="I6" s="27"/>
      <c r="J6" s="13" t="s">
        <v>26</v>
      </c>
      <c r="K6" s="14">
        <f t="shared" si="0"/>
        <v>0</v>
      </c>
    </row>
    <row r="7" spans="1:11" ht="51">
      <c r="A7" s="8">
        <v>3</v>
      </c>
      <c r="B7" s="9" t="s">
        <v>31</v>
      </c>
      <c r="C7" s="10" t="s">
        <v>32</v>
      </c>
      <c r="D7" s="11" t="s">
        <v>33</v>
      </c>
      <c r="E7" s="12" t="s">
        <v>34</v>
      </c>
      <c r="F7" s="39"/>
      <c r="G7" s="39"/>
      <c r="H7" s="28">
        <v>50</v>
      </c>
      <c r="I7" s="27"/>
      <c r="J7" s="13" t="s">
        <v>26</v>
      </c>
      <c r="K7" s="14">
        <f t="shared" si="0"/>
        <v>0</v>
      </c>
    </row>
    <row r="8" spans="1:11" ht="51">
      <c r="A8" s="15">
        <v>4</v>
      </c>
      <c r="B8" s="9" t="s">
        <v>35</v>
      </c>
      <c r="C8" s="10" t="s">
        <v>32</v>
      </c>
      <c r="D8" s="11" t="s">
        <v>36</v>
      </c>
      <c r="E8" s="12" t="s">
        <v>34</v>
      </c>
      <c r="F8" s="39"/>
      <c r="G8" s="39"/>
      <c r="H8" s="28">
        <v>350</v>
      </c>
      <c r="I8" s="27"/>
      <c r="J8" s="13" t="s">
        <v>26</v>
      </c>
      <c r="K8" s="14">
        <f t="shared" si="0"/>
        <v>0</v>
      </c>
    </row>
    <row r="9" spans="1:11" ht="63.75">
      <c r="A9" s="8">
        <v>5</v>
      </c>
      <c r="B9" s="9" t="s">
        <v>37</v>
      </c>
      <c r="C9" s="10" t="s">
        <v>32</v>
      </c>
      <c r="D9" s="11" t="s">
        <v>38</v>
      </c>
      <c r="E9" s="12" t="s">
        <v>34</v>
      </c>
      <c r="F9" s="39"/>
      <c r="G9" s="39"/>
      <c r="H9" s="28">
        <v>150</v>
      </c>
      <c r="I9" s="27"/>
      <c r="J9" s="13" t="s">
        <v>26</v>
      </c>
      <c r="K9" s="14">
        <f t="shared" si="0"/>
        <v>0</v>
      </c>
    </row>
    <row r="10" spans="1:11" ht="38.25">
      <c r="A10" s="15">
        <v>6</v>
      </c>
      <c r="B10" s="16" t="s">
        <v>39</v>
      </c>
      <c r="C10" s="10" t="s">
        <v>32</v>
      </c>
      <c r="D10" s="11" t="s">
        <v>40</v>
      </c>
      <c r="E10" s="12" t="s">
        <v>34</v>
      </c>
      <c r="F10" s="39"/>
      <c r="G10" s="39"/>
      <c r="H10" s="28">
        <v>50</v>
      </c>
      <c r="I10" s="27"/>
      <c r="J10" s="13" t="s">
        <v>26</v>
      </c>
      <c r="K10" s="14">
        <f t="shared" si="0"/>
        <v>0</v>
      </c>
    </row>
    <row r="11" spans="1:11" ht="30">
      <c r="A11" s="8">
        <v>7</v>
      </c>
      <c r="B11" s="17" t="s">
        <v>41</v>
      </c>
      <c r="C11" s="10" t="s">
        <v>42</v>
      </c>
      <c r="D11" s="18" t="s">
        <v>43</v>
      </c>
      <c r="E11" s="12" t="s">
        <v>34</v>
      </c>
      <c r="F11" s="39"/>
      <c r="G11" s="39"/>
      <c r="H11" s="28">
        <v>60</v>
      </c>
      <c r="I11" s="27"/>
      <c r="J11" s="13" t="s">
        <v>26</v>
      </c>
      <c r="K11" s="14">
        <f t="shared" si="0"/>
        <v>0</v>
      </c>
    </row>
    <row r="12" spans="1:11" ht="89.25">
      <c r="A12" s="15">
        <v>8</v>
      </c>
      <c r="B12" s="19" t="s">
        <v>44</v>
      </c>
      <c r="C12" s="19" t="s">
        <v>45</v>
      </c>
      <c r="D12" s="11" t="s">
        <v>46</v>
      </c>
      <c r="E12" s="12" t="s">
        <v>34</v>
      </c>
      <c r="F12" s="39"/>
      <c r="G12" s="39"/>
      <c r="H12" s="28">
        <v>110</v>
      </c>
      <c r="I12" s="27"/>
      <c r="J12" s="13" t="s">
        <v>26</v>
      </c>
      <c r="K12" s="14">
        <f t="shared" si="0"/>
        <v>0</v>
      </c>
    </row>
    <row r="13" spans="1:11" ht="25.5">
      <c r="A13" s="8">
        <v>9</v>
      </c>
      <c r="B13" s="20" t="s">
        <v>47</v>
      </c>
      <c r="C13" s="20" t="s">
        <v>42</v>
      </c>
      <c r="D13" s="11" t="s">
        <v>48</v>
      </c>
      <c r="E13" s="12" t="s">
        <v>34</v>
      </c>
      <c r="F13" s="39"/>
      <c r="G13" s="39"/>
      <c r="H13" s="28">
        <v>100</v>
      </c>
      <c r="I13" s="27"/>
      <c r="J13" s="13" t="s">
        <v>26</v>
      </c>
      <c r="K13" s="14">
        <f t="shared" si="0"/>
        <v>0</v>
      </c>
    </row>
    <row r="14" spans="1:11" ht="63.75">
      <c r="A14" s="15">
        <v>10</v>
      </c>
      <c r="B14" s="21" t="s">
        <v>49</v>
      </c>
      <c r="C14" s="21" t="s">
        <v>45</v>
      </c>
      <c r="D14" s="22" t="s">
        <v>50</v>
      </c>
      <c r="E14" s="23" t="s">
        <v>34</v>
      </c>
      <c r="F14" s="39"/>
      <c r="G14" s="39"/>
      <c r="H14" s="28">
        <v>80</v>
      </c>
      <c r="I14" s="27"/>
      <c r="J14" s="13" t="s">
        <v>26</v>
      </c>
      <c r="K14" s="14">
        <f t="shared" si="0"/>
        <v>0</v>
      </c>
    </row>
    <row r="15" spans="1:11" ht="45">
      <c r="A15" s="8">
        <v>11</v>
      </c>
      <c r="B15" s="24" t="s">
        <v>51</v>
      </c>
      <c r="C15" s="20" t="s">
        <v>42</v>
      </c>
      <c r="D15" s="18" t="s">
        <v>52</v>
      </c>
      <c r="E15" s="12" t="s">
        <v>34</v>
      </c>
      <c r="F15" s="39"/>
      <c r="G15" s="39"/>
      <c r="H15" s="28">
        <v>50</v>
      </c>
      <c r="I15" s="27"/>
      <c r="J15" s="13" t="s">
        <v>26</v>
      </c>
      <c r="K15" s="14">
        <f t="shared" si="0"/>
        <v>0</v>
      </c>
    </row>
    <row r="16" spans="1:11" ht="60">
      <c r="A16" s="15">
        <v>12</v>
      </c>
      <c r="B16" s="17" t="s">
        <v>53</v>
      </c>
      <c r="C16" s="20" t="s">
        <v>42</v>
      </c>
      <c r="D16" s="18" t="s">
        <v>54</v>
      </c>
      <c r="E16" s="12" t="s">
        <v>34</v>
      </c>
      <c r="F16" s="39"/>
      <c r="G16" s="39"/>
      <c r="H16" s="28">
        <v>100</v>
      </c>
      <c r="I16" s="27"/>
      <c r="J16" s="13" t="s">
        <v>26</v>
      </c>
      <c r="K16" s="14">
        <f t="shared" si="0"/>
        <v>0</v>
      </c>
    </row>
    <row r="17" spans="1:11" ht="63.75">
      <c r="A17" s="8">
        <v>13</v>
      </c>
      <c r="B17" s="24" t="s">
        <v>55</v>
      </c>
      <c r="C17" s="20" t="s">
        <v>42</v>
      </c>
      <c r="D17" s="11" t="s">
        <v>56</v>
      </c>
      <c r="E17" s="12" t="s">
        <v>34</v>
      </c>
      <c r="F17" s="39"/>
      <c r="G17" s="39"/>
      <c r="H17" s="28">
        <v>50</v>
      </c>
      <c r="I17" s="27"/>
      <c r="J17" s="13" t="s">
        <v>26</v>
      </c>
      <c r="K17" s="14">
        <f t="shared" si="0"/>
        <v>0</v>
      </c>
    </row>
    <row r="18" spans="1:11" ht="89.25">
      <c r="A18" s="15">
        <v>14</v>
      </c>
      <c r="B18" s="24" t="s">
        <v>57</v>
      </c>
      <c r="C18" s="20" t="s">
        <v>42</v>
      </c>
      <c r="D18" s="11" t="s">
        <v>58</v>
      </c>
      <c r="E18" s="12" t="s">
        <v>34</v>
      </c>
      <c r="F18" s="39"/>
      <c r="G18" s="39"/>
      <c r="H18" s="28">
        <v>350</v>
      </c>
      <c r="I18" s="27"/>
      <c r="J18" s="13" t="s">
        <v>26</v>
      </c>
      <c r="K18" s="14">
        <f t="shared" si="0"/>
        <v>0</v>
      </c>
    </row>
    <row r="19" spans="1:11" ht="45">
      <c r="A19" s="8">
        <v>15</v>
      </c>
      <c r="B19" s="25" t="s">
        <v>59</v>
      </c>
      <c r="C19" s="20" t="s">
        <v>42</v>
      </c>
      <c r="D19" s="18" t="s">
        <v>60</v>
      </c>
      <c r="E19" s="12" t="s">
        <v>61</v>
      </c>
      <c r="F19" s="39"/>
      <c r="G19" s="39"/>
      <c r="H19" s="28">
        <v>50</v>
      </c>
      <c r="I19" s="27"/>
      <c r="J19" s="13" t="s">
        <v>26</v>
      </c>
      <c r="K19" s="14">
        <f t="shared" si="0"/>
        <v>0</v>
      </c>
    </row>
    <row r="20" spans="1:11" ht="75">
      <c r="A20" s="15">
        <v>16</v>
      </c>
      <c r="B20" s="17" t="s">
        <v>62</v>
      </c>
      <c r="C20" s="20" t="s">
        <v>63</v>
      </c>
      <c r="D20" s="18" t="s">
        <v>64</v>
      </c>
      <c r="E20" s="12" t="s">
        <v>65</v>
      </c>
      <c r="F20" s="39"/>
      <c r="G20" s="39"/>
      <c r="H20" s="28">
        <v>6</v>
      </c>
      <c r="I20" s="27"/>
      <c r="J20" s="13" t="s">
        <v>66</v>
      </c>
      <c r="K20" s="14">
        <f t="shared" si="0"/>
        <v>0</v>
      </c>
    </row>
    <row r="21" spans="1:11" ht="33.75">
      <c r="A21" s="8">
        <v>17</v>
      </c>
      <c r="B21" s="25" t="s">
        <v>67</v>
      </c>
      <c r="C21" s="20" t="s">
        <v>42</v>
      </c>
      <c r="D21" s="26" t="s">
        <v>68</v>
      </c>
      <c r="E21" s="12" t="s">
        <v>34</v>
      </c>
      <c r="F21" s="39"/>
      <c r="G21" s="39"/>
      <c r="H21" s="28">
        <v>40</v>
      </c>
      <c r="I21" s="27"/>
      <c r="J21" s="13" t="s">
        <v>26</v>
      </c>
      <c r="K21" s="14">
        <f t="shared" si="0"/>
        <v>0</v>
      </c>
    </row>
    <row r="22" spans="1:11" ht="90">
      <c r="A22" s="15">
        <v>18</v>
      </c>
      <c r="B22" s="17" t="s">
        <v>69</v>
      </c>
      <c r="C22" s="20" t="s">
        <v>32</v>
      </c>
      <c r="D22" s="18" t="s">
        <v>70</v>
      </c>
      <c r="E22" s="12" t="s">
        <v>34</v>
      </c>
      <c r="F22" s="39"/>
      <c r="G22" s="39"/>
      <c r="H22" s="28">
        <v>80</v>
      </c>
      <c r="I22" s="27"/>
      <c r="J22" s="13" t="s">
        <v>26</v>
      </c>
      <c r="K22" s="14">
        <f t="shared" si="0"/>
        <v>0</v>
      </c>
    </row>
    <row r="23" spans="1:11" ht="38.25">
      <c r="A23" s="8">
        <v>19</v>
      </c>
      <c r="B23" s="24" t="s">
        <v>71</v>
      </c>
      <c r="C23" s="20" t="s">
        <v>42</v>
      </c>
      <c r="D23" s="11" t="s">
        <v>72</v>
      </c>
      <c r="E23" s="12" t="s">
        <v>34</v>
      </c>
      <c r="F23" s="39"/>
      <c r="G23" s="39"/>
      <c r="H23" s="28">
        <v>20</v>
      </c>
      <c r="I23" s="27"/>
      <c r="J23" s="13" t="s">
        <v>26</v>
      </c>
      <c r="K23" s="14">
        <f t="shared" si="0"/>
        <v>0</v>
      </c>
    </row>
    <row r="24" spans="1:11" ht="45">
      <c r="A24" s="15">
        <v>20</v>
      </c>
      <c r="B24" s="17" t="s">
        <v>73</v>
      </c>
      <c r="C24" s="20" t="s">
        <v>74</v>
      </c>
      <c r="D24" s="18" t="s">
        <v>75</v>
      </c>
      <c r="E24" s="12" t="s">
        <v>76</v>
      </c>
      <c r="F24" s="39"/>
      <c r="G24" s="39"/>
      <c r="H24" s="28">
        <v>15</v>
      </c>
      <c r="I24" s="27"/>
      <c r="J24" s="13" t="s">
        <v>66</v>
      </c>
      <c r="K24" s="14">
        <f t="shared" si="0"/>
        <v>0</v>
      </c>
    </row>
    <row r="25" spans="1:11" ht="75">
      <c r="A25" s="8">
        <v>21</v>
      </c>
      <c r="B25" s="17" t="s">
        <v>77</v>
      </c>
      <c r="C25" s="20" t="s">
        <v>45</v>
      </c>
      <c r="D25" s="18" t="s">
        <v>78</v>
      </c>
      <c r="E25" s="12" t="s">
        <v>61</v>
      </c>
      <c r="F25" s="39"/>
      <c r="G25" s="39"/>
      <c r="H25" s="28">
        <v>120</v>
      </c>
      <c r="I25" s="27"/>
      <c r="J25" s="13" t="s">
        <v>26</v>
      </c>
      <c r="K25" s="14">
        <f t="shared" si="0"/>
        <v>0</v>
      </c>
    </row>
    <row r="26" spans="1:11" ht="38.25">
      <c r="A26" s="15">
        <v>22</v>
      </c>
      <c r="B26" s="17" t="s">
        <v>79</v>
      </c>
      <c r="C26" s="20" t="s">
        <v>42</v>
      </c>
      <c r="D26" s="11" t="s">
        <v>72</v>
      </c>
      <c r="E26" s="12" t="s">
        <v>25</v>
      </c>
      <c r="F26" s="39"/>
      <c r="G26" s="39"/>
      <c r="H26" s="28">
        <v>18</v>
      </c>
      <c r="I26" s="27"/>
      <c r="J26" s="13" t="s">
        <v>26</v>
      </c>
      <c r="K26" s="14">
        <f t="shared" si="0"/>
        <v>0</v>
      </c>
    </row>
    <row r="27" spans="8:11" ht="15">
      <c r="H27" s="37" t="s">
        <v>81</v>
      </c>
      <c r="I27" s="37"/>
      <c r="J27" s="37"/>
      <c r="K27" s="29">
        <f>SUM(K5:K26)</f>
        <v>0</v>
      </c>
    </row>
    <row r="28" spans="2:8" ht="17.25">
      <c r="B28" s="38" t="s">
        <v>80</v>
      </c>
      <c r="C28" s="38"/>
      <c r="D28" s="38"/>
      <c r="E28" s="38"/>
      <c r="F28" s="38"/>
      <c r="G28" s="38"/>
      <c r="H28" s="38"/>
    </row>
  </sheetData>
  <sheetProtection algorithmName="SHA-512" hashValue="h+N5ChsiH23wggSRdvtNl7spQvRKwUNngIt+30d3jU+2kpUUcC5WB3IxtdLsLGqHTDD1dRrHmk7SsQzpRNHlvA==" saltValue="1Bo2qhoVMC+pmEt6CN+VJg==" spinCount="100000" sheet="1" objects="1" scenarios="1"/>
  <mergeCells count="4">
    <mergeCell ref="A1:K2"/>
    <mergeCell ref="I4:J4"/>
    <mergeCell ref="H27:J27"/>
    <mergeCell ref="B28:H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lizal</dc:creator>
  <cp:keywords/>
  <dc:description/>
  <cp:lastModifiedBy>lizal</cp:lastModifiedBy>
  <dcterms:created xsi:type="dcterms:W3CDTF">2023-02-15T14:17:59Z</dcterms:created>
  <dcterms:modified xsi:type="dcterms:W3CDTF">2023-02-23T09:11:21Z</dcterms:modified>
  <cp:category/>
  <cp:version/>
  <cp:contentType/>
  <cp:contentStatus/>
</cp:coreProperties>
</file>