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<sst xmlns="http://schemas.openxmlformats.org/spreadsheetml/2006/main" count="76" uniqueCount="67">
  <si>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</si>
  <si>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</si>
  <si>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</si>
  <si>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</si>
  <si>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</si>
  <si>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</si>
  <si>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</si>
  <si>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</si>
  <si>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</si>
  <si>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</si>
  <si>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</si>
  <si>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</si>
  <si>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ano</t>
  </si>
  <si>
    <t>rozlišení</t>
  </si>
  <si>
    <t>porty</t>
  </si>
  <si>
    <t>hmotnost</t>
  </si>
  <si>
    <t>obnovovací frekvence</t>
  </si>
  <si>
    <t>Interaktivní displej</t>
  </si>
  <si>
    <t xml:space="preserve">úhlopříčka obrazovky </t>
  </si>
  <si>
    <t>min. 86"</t>
  </si>
  <si>
    <t xml:space="preserve">dotyková obrazovka </t>
  </si>
  <si>
    <t>vestavěné reproduktory</t>
  </si>
  <si>
    <t>příslušenství</t>
  </si>
  <si>
    <t>konektivita</t>
  </si>
  <si>
    <t xml:space="preserve">záruka </t>
  </si>
  <si>
    <t>min. 24 měsíců</t>
  </si>
  <si>
    <t>kompatibilita</t>
  </si>
  <si>
    <t>pozorovací úhly</t>
  </si>
  <si>
    <t>min. 178°/178°</t>
  </si>
  <si>
    <t>Maximální přípustná cena</t>
  </si>
  <si>
    <t>Kompatibilní s výše uvedeným displejem</t>
  </si>
  <si>
    <t xml:space="preserve">min. 4K (3840x2160px) </t>
  </si>
  <si>
    <t>min 50 Hz</t>
  </si>
  <si>
    <t>ano, min 2x 20W</t>
  </si>
  <si>
    <t>připojení k PC kabelem USB nebo bezdrátově přes aplikaci</t>
  </si>
  <si>
    <t>min. 36 měsíců v režimu on-site</t>
  </si>
  <si>
    <t>max. 75 kg</t>
  </si>
  <si>
    <t>VESA uchycení</t>
  </si>
  <si>
    <t>ano, multi-touch, min. 20 dotykových vstupů, rozpoznávání dotyku hrotu pera, hrotu zvýrazňovače, prstu a dlaně</t>
  </si>
  <si>
    <t>softwarové vybavení</t>
  </si>
  <si>
    <t xml:space="preserve">Android 9.0 nebo novější
nástroje pro přípravu interaktivních cvičení, lokalizované pro CZ
nativní integrace s uložišti OneDrive a Google disk 
možnost připojení studentů pomocí QR kodu, kodu nebo odkazu - možnost zobrazit obsah z displeje na vlastním zařízení (NTB, tablet) a také možnost ovládat displej z vlastního zařízení
</t>
  </si>
  <si>
    <t>min. dálkový ovladač, 2x stylus</t>
  </si>
  <si>
    <t>Výškově nastavitelný, elektrický, posuv min. 65 cm</t>
  </si>
  <si>
    <t>Mobilní na kolečkách (možnost manuálního posunutí v prostoru)</t>
  </si>
  <si>
    <t>Kabeláž a spotřební materiál</t>
  </si>
  <si>
    <t>kabeláž nutná k připojení displeje do stávajícího systému</t>
  </si>
  <si>
    <t>HDMI, USB, UTP</t>
  </si>
  <si>
    <t>Montáž a implementace do stávajícího řídícího systému Crestron</t>
  </si>
  <si>
    <t>17000 Kč bez DPH</t>
  </si>
  <si>
    <t>6 000 Kč bez DPH</t>
  </si>
  <si>
    <t>40 000 Kč bez DPH</t>
  </si>
  <si>
    <t>Windows 10 a vyšší, macOS 12 a vyšší</t>
  </si>
  <si>
    <t>min. 400 cd/m2</t>
  </si>
  <si>
    <t>doba odezvy</t>
  </si>
  <si>
    <t>max. 8 ms</t>
  </si>
  <si>
    <t>jas</t>
  </si>
  <si>
    <t>min. 3x HDMI-in,min. 1x HDMI-out, min. 1x VGA, min. 1x audio in, min. 1x audio out, min. 1x RJ45, min. 5x USB, min. 1x USB-C, min. 1x RS-232</t>
  </si>
  <si>
    <t>životnost</t>
  </si>
  <si>
    <t>min. 50 000 hodin</t>
  </si>
  <si>
    <t>Motorizovaný stojan na kolečkách</t>
  </si>
  <si>
    <t xml:space="preserve">montáž, zapojení a organizování kabeláže, programování ve stávajícím systému Crestron (možnost zobrazit na displeji obraz z PC a přípojného místa, možnost promítat na projektor obraz z displeje vč. překryvné dotykové vrstvy. Zapnutí a vypnutí displeje) </t>
  </si>
  <si>
    <t>Příloha č. 1 - Technická specifikace předmětu plnění</t>
  </si>
  <si>
    <t>Certifikace dodavatele</t>
  </si>
  <si>
    <t>ANO/NE</t>
  </si>
  <si>
    <t>Dodavatel disponuje certifikátem CRESTRON DigitalMedia Certified Designer (nebo vyšší), který je schopen předložit.</t>
  </si>
  <si>
    <t>Dodavatel disponuje certifikátem CRESTRON CTI-P301 Advanced Programming Skills (nebo vyšší), který je schopen předložit.</t>
  </si>
  <si>
    <t>126 200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</si>
</sst>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4" borderId="2" xfId="0" applyFill="1" applyBorder="1" applyAlignment="1">
      <alignment vertical="center"/>
    </xf>
    <xf numFmtId="0" fontId="0" fillId="4" borderId="2" xfId="0" applyFill="1" applyBorder="1" applyAlignment="1">
      <alignment vertical="center" wrapText="1"/>
    </xf>
    <xf numFmtId="0" fontId="0" fillId="4" borderId="2" xfId="0" applyFont="1" applyFill="1" applyBorder="1" applyAlignment="1">
      <alignment wrapText="1"/>
    </xf>
    <xf numFmtId="0" fontId="0" fillId="0" borderId="3" xfId="0" applyFont="1" applyFill="1" applyBorder="1"/>
    <xf numFmtId="0" fontId="5" fillId="4" borderId="4" xfId="0" applyFont="1" applyFill="1" applyBorder="1" applyAlignment="1">
      <alignment wrapText="1"/>
    </xf>
    <xf numFmtId="0" fontId="5" fillId="0" borderId="5" xfId="0" applyFont="1" applyFill="1" applyBorder="1" applyAlignment="1">
      <alignment vertical="center"/>
    </xf>
    <xf numFmtId="0" fontId="0" fillId="5" borderId="6" xfId="0" applyFill="1" applyBorder="1" applyAlignment="1">
      <alignment horizontal="center"/>
    </xf>
    <xf numFmtId="164" fontId="0" fillId="5" borderId="6" xfId="0" applyNumberFormat="1" applyFill="1" applyBorder="1"/>
    <xf numFmtId="164" fontId="0" fillId="5" borderId="7" xfId="0" applyNumberFormat="1" applyFill="1" applyBorder="1"/>
    <xf numFmtId="0" fontId="0" fillId="4" borderId="2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0" xfId="0" applyAlignment="1">
      <alignment wrapText="1"/>
    </xf>
    <xf numFmtId="0" fontId="0" fillId="6" borderId="8" xfId="0" applyFill="1" applyBorder="1" applyAlignment="1" applyProtection="1">
      <alignment wrapText="1"/>
      <protection locked="0"/>
    </xf>
    <xf numFmtId="0" fontId="0" fillId="6" borderId="9" xfId="0" applyFill="1" applyBorder="1" applyAlignment="1" applyProtection="1">
      <alignment wrapText="1"/>
      <protection locked="0"/>
    </xf>
    <xf numFmtId="0" fontId="0" fillId="6" borderId="9" xfId="0" applyFont="1" applyFill="1" applyBorder="1" applyAlignment="1" applyProtection="1">
      <alignment wrapText="1"/>
      <protection locked="0"/>
    </xf>
    <xf numFmtId="0" fontId="0" fillId="6" borderId="10" xfId="0" applyFont="1" applyFill="1" applyBorder="1" applyAlignment="1" applyProtection="1">
      <alignment wrapText="1"/>
      <protection locked="0"/>
    </xf>
    <xf numFmtId="0" fontId="0" fillId="6" borderId="8" xfId="0" applyFont="1" applyFill="1" applyBorder="1" applyAlignment="1" applyProtection="1">
      <alignment wrapText="1"/>
      <protection locked="0"/>
    </xf>
    <xf numFmtId="164" fontId="0" fillId="6" borderId="11" xfId="0" applyNumberFormat="1" applyFill="1" applyBorder="1" applyProtection="1">
      <protection locked="0"/>
    </xf>
    <xf numFmtId="0" fontId="2" fillId="2" borderId="12" xfId="0" applyFont="1" applyFill="1" applyBorder="1" applyAlignment="1">
      <alignment horizontal="center" vertical="top"/>
    </xf>
    <xf numFmtId="0" fontId="2" fillId="3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0" fillId="4" borderId="15" xfId="0" applyFont="1" applyFill="1" applyBorder="1" applyAlignment="1">
      <alignment wrapText="1"/>
    </xf>
    <xf numFmtId="0" fontId="0" fillId="6" borderId="16" xfId="0" applyFont="1" applyFill="1" applyBorder="1" applyAlignment="1" applyProtection="1">
      <alignment wrapText="1"/>
      <protection locked="0"/>
    </xf>
    <xf numFmtId="0" fontId="0" fillId="4" borderId="17" xfId="0" applyFont="1" applyFill="1" applyBorder="1" applyAlignment="1">
      <alignment wrapText="1"/>
    </xf>
    <xf numFmtId="0" fontId="0" fillId="6" borderId="18" xfId="0" applyFont="1" applyFill="1" applyBorder="1" applyAlignment="1" applyProtection="1">
      <alignment wrapText="1"/>
      <protection locked="0"/>
    </xf>
    <xf numFmtId="0" fontId="5" fillId="4" borderId="4" xfId="0" applyFont="1" applyFill="1" applyBorder="1" applyAlignment="1">
      <alignment vertical="center"/>
    </xf>
    <xf numFmtId="0" fontId="2" fillId="0" borderId="12" xfId="0" applyFont="1" applyFill="1" applyBorder="1"/>
    <xf numFmtId="0" fontId="0" fillId="0" borderId="19" xfId="0" applyFont="1" applyFill="1" applyBorder="1" applyAlignment="1">
      <alignment wrapText="1"/>
    </xf>
    <xf numFmtId="0" fontId="5" fillId="4" borderId="17" xfId="0" applyFont="1" applyFill="1" applyBorder="1" applyAlignment="1">
      <alignment wrapText="1"/>
    </xf>
    <xf numFmtId="0" fontId="0" fillId="0" borderId="3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164" fontId="0" fillId="7" borderId="11" xfId="0" applyNumberFormat="1" applyFill="1" applyBorder="1" applyProtection="1">
      <protection locked="0"/>
    </xf>
    <xf numFmtId="165" fontId="2" fillId="0" borderId="21" xfId="0" applyNumberFormat="1" applyFont="1" applyBorder="1"/>
    <xf numFmtId="165" fontId="2" fillId="0" borderId="6" xfId="0" applyNumberFormat="1" applyFont="1" applyBorder="1"/>
    <xf numFmtId="165" fontId="2" fillId="0" borderId="7" xfId="0" applyNumberFormat="1" applyFont="1" applyBorder="1"/>
    <xf numFmtId="0" fontId="0" fillId="0" borderId="15" xfId="0" applyBorder="1"/>
    <xf numFmtId="0" fontId="0" fillId="6" borderId="22" xfId="0" applyFill="1" applyBorder="1" applyProtection="1">
      <protection locked="0"/>
    </xf>
    <xf numFmtId="0" fontId="0" fillId="6" borderId="23" xfId="0" applyFill="1" applyBorder="1" applyProtection="1">
      <protection locked="0"/>
    </xf>
    <xf numFmtId="0" fontId="2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3" borderId="24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164" fontId="0" fillId="7" borderId="26" xfId="0" applyNumberFormat="1" applyFill="1" applyBorder="1" applyAlignment="1" applyProtection="1">
      <alignment horizontal="center"/>
      <protection locked="0"/>
    </xf>
    <xf numFmtId="164" fontId="0" fillId="7" borderId="27" xfId="0" applyNumberFormat="1" applyFill="1" applyBorder="1" applyAlignment="1" applyProtection="1">
      <alignment horizontal="center"/>
      <protection locked="0"/>
    </xf>
    <xf numFmtId="164" fontId="0" fillId="7" borderId="28" xfId="0" applyNumberFormat="1" applyFill="1" applyBorder="1" applyAlignment="1" applyProtection="1">
      <alignment horizontal="center"/>
      <protection locked="0"/>
    </xf>
    <xf numFmtId="164" fontId="0" fillId="7" borderId="29" xfId="0" applyNumberFormat="1" applyFill="1" applyBorder="1" applyAlignment="1" applyProtection="1">
      <alignment horizontal="center"/>
      <protection locked="0"/>
    </xf>
    <xf numFmtId="164" fontId="0" fillId="7" borderId="0" xfId="0" applyNumberFormat="1" applyFill="1" applyBorder="1" applyAlignment="1" applyProtection="1">
      <alignment horizontal="center"/>
      <protection locked="0"/>
    </xf>
    <xf numFmtId="164" fontId="0" fillId="7" borderId="30" xfId="0" applyNumberFormat="1" applyFill="1" applyBorder="1" applyAlignment="1" applyProtection="1">
      <alignment horizontal="center"/>
      <protection locked="0"/>
    </xf>
    <xf numFmtId="164" fontId="0" fillId="7" borderId="31" xfId="0" applyNumberFormat="1" applyFill="1" applyBorder="1" applyAlignment="1" applyProtection="1">
      <alignment horizontal="center"/>
      <protection locked="0"/>
    </xf>
    <xf numFmtId="164" fontId="0" fillId="7" borderId="32" xfId="0" applyNumberFormat="1" applyFill="1" applyBorder="1" applyAlignment="1" applyProtection="1">
      <alignment horizontal="center"/>
      <protection locked="0"/>
    </xf>
    <xf numFmtId="164" fontId="0" fillId="7" borderId="33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left" vertical="top" wrapText="1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top" wrapText="1"/>
    </xf>
    <xf numFmtId="0" fontId="2" fillId="8" borderId="36" xfId="0" applyFont="1" applyFill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7" fillId="9" borderId="26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horizontal="center" vertical="center"/>
    </xf>
    <xf numFmtId="0" fontId="7" fillId="9" borderId="28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/>
    </xf>
    <xf numFmtId="0" fontId="7" fillId="9" borderId="32" xfId="0" applyFont="1" applyFill="1" applyBorder="1" applyAlignment="1">
      <alignment horizontal="center" vertical="center"/>
    </xf>
    <xf numFmtId="0" fontId="7" fillId="9" borderId="33" xfId="0" applyFont="1" applyFill="1" applyBorder="1" applyAlignment="1">
      <alignment horizontal="center" vertical="center"/>
    </xf>
    <xf numFmtId="164" fontId="0" fillId="7" borderId="26" xfId="0" applyNumberFormat="1" applyFont="1" applyFill="1" applyBorder="1" applyAlignment="1" applyProtection="1">
      <alignment horizontal="center"/>
      <protection locked="0"/>
    </xf>
    <xf numFmtId="164" fontId="0" fillId="7" borderId="27" xfId="0" applyNumberFormat="1" applyFont="1" applyFill="1" applyBorder="1" applyAlignment="1" applyProtection="1">
      <alignment horizontal="center"/>
      <protection locked="0"/>
    </xf>
    <xf numFmtId="164" fontId="0" fillId="7" borderId="28" xfId="0" applyNumberFormat="1" applyFont="1" applyFill="1" applyBorder="1" applyAlignment="1" applyProtection="1">
      <alignment horizontal="center"/>
      <protection locked="0"/>
    </xf>
    <xf numFmtId="164" fontId="0" fillId="7" borderId="29" xfId="0" applyNumberFormat="1" applyFont="1" applyFill="1" applyBorder="1" applyAlignment="1" applyProtection="1">
      <alignment horizontal="center"/>
      <protection locked="0"/>
    </xf>
    <xf numFmtId="164" fontId="0" fillId="7" borderId="0" xfId="0" applyNumberFormat="1" applyFont="1" applyFill="1" applyBorder="1" applyAlignment="1" applyProtection="1">
      <alignment horizontal="center"/>
      <protection locked="0"/>
    </xf>
    <xf numFmtId="164" fontId="0" fillId="7" borderId="30" xfId="0" applyNumberFormat="1" applyFont="1" applyFill="1" applyBorder="1" applyAlignment="1" applyProtection="1">
      <alignment horizontal="center"/>
      <protection locked="0"/>
    </xf>
    <xf numFmtId="164" fontId="0" fillId="7" borderId="31" xfId="0" applyNumberFormat="1" applyFont="1" applyFill="1" applyBorder="1" applyAlignment="1" applyProtection="1">
      <alignment horizontal="center"/>
      <protection locked="0"/>
    </xf>
    <xf numFmtId="164" fontId="0" fillId="7" borderId="32" xfId="0" applyNumberFormat="1" applyFont="1" applyFill="1" applyBorder="1" applyAlignment="1" applyProtection="1">
      <alignment horizontal="center"/>
      <protection locked="0"/>
    </xf>
    <xf numFmtId="164" fontId="0" fillId="7" borderId="33" xfId="0" applyNumberFormat="1" applyFont="1" applyFill="1" applyBorder="1" applyAlignment="1" applyProtection="1">
      <alignment horizontal="center"/>
      <protection locked="0"/>
    </xf>
    <xf numFmtId="164" fontId="0" fillId="7" borderId="37" xfId="0" applyNumberFormat="1" applyFont="1" applyFill="1" applyBorder="1" applyAlignment="1" applyProtection="1">
      <alignment horizontal="center"/>
      <protection locked="0"/>
    </xf>
    <xf numFmtId="164" fontId="0" fillId="7" borderId="39" xfId="0" applyNumberFormat="1" applyFont="1" applyFill="1" applyBorder="1" applyAlignment="1" applyProtection="1">
      <alignment horizontal="center"/>
      <protection locked="0"/>
    </xf>
    <xf numFmtId="164" fontId="0" fillId="7" borderId="38" xfId="0" applyNumberFormat="1" applyFont="1" applyFill="1" applyBorder="1" applyAlignment="1" applyProtection="1">
      <alignment horizontal="center"/>
      <protection locked="0"/>
    </xf>
    <xf numFmtId="0" fontId="2" fillId="8" borderId="40" xfId="0" applyFont="1" applyFill="1" applyBorder="1" applyAlignment="1">
      <alignment horizontal="center" vertical="top" wrapText="1"/>
    </xf>
    <xf numFmtId="0" fontId="2" fillId="8" borderId="35" xfId="0" applyFont="1" applyFill="1" applyBorder="1" applyAlignment="1">
      <alignment horizontal="center" vertical="top"/>
    </xf>
    <xf numFmtId="0" fontId="2" fillId="8" borderId="40" xfId="0" applyFont="1" applyFill="1" applyBorder="1" applyAlignment="1">
      <alignment horizontal="center" vertical="top"/>
    </xf>
    <xf numFmtId="0" fontId="2" fillId="8" borderId="36" xfId="0" applyFont="1" applyFill="1" applyBorder="1" applyAlignment="1">
      <alignment horizontal="center" vertical="top"/>
    </xf>
    <xf numFmtId="0" fontId="0" fillId="6" borderId="22" xfId="0" applyFill="1" applyBorder="1" applyAlignment="1" applyProtection="1">
      <alignment horizontal="center" vertical="center" wrapText="1"/>
      <protection locked="0"/>
    </xf>
    <xf numFmtId="0" fontId="0" fillId="6" borderId="41" xfId="0" applyFill="1" applyBorder="1" applyAlignment="1" applyProtection="1">
      <alignment horizontal="center" vertical="center" wrapText="1"/>
      <protection locked="0"/>
    </xf>
    <xf numFmtId="0" fontId="0" fillId="6" borderId="23" xfId="0" applyFill="1" applyBorder="1" applyAlignment="1" applyProtection="1">
      <alignment horizontal="center" vertical="center" wrapText="1"/>
      <protection locked="0"/>
    </xf>
    <xf numFmtId="0" fontId="6" fillId="4" borderId="42" xfId="0" applyFont="1" applyFill="1" applyBorder="1" applyAlignment="1">
      <alignment horizontal="left" wrapText="1"/>
    </xf>
    <xf numFmtId="0" fontId="6" fillId="4" borderId="43" xfId="0" applyFont="1" applyFill="1" applyBorder="1" applyAlignment="1">
      <alignment horizontal="left" wrapText="1"/>
    </xf>
    <xf numFmtId="0" fontId="6" fillId="4" borderId="42" xfId="0" applyFont="1" applyFill="1" applyBorder="1" applyAlignment="1">
      <alignment horizontal="left" vertical="top" wrapText="1"/>
    </xf>
    <xf numFmtId="0" fontId="6" fillId="4" borderId="43" xfId="0" applyFont="1" applyFill="1" applyBorder="1" applyAlignment="1">
      <alignment horizontal="left" vertical="top" wrapText="1"/>
    </xf>
    <xf numFmtId="0" fontId="0" fillId="6" borderId="44" xfId="0" applyFill="1" applyBorder="1" applyAlignment="1" applyProtection="1">
      <alignment horizontal="center" vertical="center" wrapText="1"/>
      <protection locked="0"/>
    </xf>
    <xf numFmtId="0" fontId="0" fillId="6" borderId="45" xfId="0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tabSelected="1" zoomScale="80" zoomScaleNormal="80" zoomScaleSheetLayoutView="85" zoomScalePageLayoutView="55" workbookViewId="0" topLeftCell="A1">
      <selection activeCell="C13" sqref="C13"/>
    </sheetView>
  </sheetViews>
  <sheetFormatPr defaultColWidth="8.8515625" defaultRowHeight="15"/>
  <cols>
    <col min="1" max="1" width="34.00390625" style="0" customWidth="1"/>
    <col min="2" max="2" width="58.00390625" style="0" customWidth="1"/>
    <col min="3" max="3" width="76.28125" style="0" customWidth="1"/>
    <col min="4" max="4" width="66.71093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9.5" thickBot="1">
      <c r="A1" s="1"/>
      <c r="B1" s="1"/>
    </row>
    <row r="2" spans="1:10" ht="15" customHeight="1">
      <c r="A2" s="83" t="s">
        <v>61</v>
      </c>
      <c r="B2" s="84"/>
      <c r="C2" s="84"/>
      <c r="D2" s="84"/>
      <c r="E2" s="84"/>
      <c r="F2" s="84"/>
      <c r="G2" s="84"/>
      <c r="H2" s="84"/>
      <c r="I2" s="84"/>
      <c r="J2" s="85"/>
    </row>
    <row r="3" spans="1:10" ht="34.9" customHeight="1" thickBot="1">
      <c r="A3" s="86"/>
      <c r="B3" s="87"/>
      <c r="C3" s="87"/>
      <c r="D3" s="87"/>
      <c r="E3" s="87"/>
      <c r="F3" s="87"/>
      <c r="G3" s="87"/>
      <c r="H3" s="87"/>
      <c r="I3" s="87"/>
      <c r="J3" s="88"/>
    </row>
    <row r="4" spans="1:8" ht="15">
      <c r="A4" s="2"/>
      <c r="E4" s="7"/>
      <c r="F4" s="7"/>
      <c r="G4" s="7"/>
      <c r="H4" s="7"/>
    </row>
    <row r="5" spans="1:8" ht="15.75" thickBot="1">
      <c r="A5" s="3"/>
      <c r="B5" s="4"/>
      <c r="C5" s="4"/>
      <c r="D5" s="5"/>
      <c r="E5" s="8"/>
      <c r="F5" s="9"/>
      <c r="G5" s="7"/>
      <c r="H5" s="10"/>
    </row>
    <row r="6" spans="1:10" ht="15" customHeight="1">
      <c r="A6" s="31"/>
      <c r="B6" s="55" t="s">
        <v>0</v>
      </c>
      <c r="C6" s="56"/>
      <c r="D6" s="57" t="s">
        <v>1</v>
      </c>
      <c r="E6" s="32" t="s">
        <v>2</v>
      </c>
      <c r="F6" s="71" t="s">
        <v>9</v>
      </c>
      <c r="G6" s="77" t="s">
        <v>6</v>
      </c>
      <c r="H6" s="73" t="s">
        <v>8</v>
      </c>
      <c r="I6" s="73" t="s">
        <v>10</v>
      </c>
      <c r="J6" s="75" t="s">
        <v>11</v>
      </c>
    </row>
    <row r="7" spans="1:10" ht="15.75" thickBot="1">
      <c r="A7" s="33"/>
      <c r="B7" s="11" t="s">
        <v>3</v>
      </c>
      <c r="C7" s="11" t="s">
        <v>4</v>
      </c>
      <c r="D7" s="58"/>
      <c r="E7" s="12" t="s">
        <v>5</v>
      </c>
      <c r="F7" s="72"/>
      <c r="G7" s="78"/>
      <c r="H7" s="74"/>
      <c r="I7" s="74"/>
      <c r="J7" s="76"/>
    </row>
    <row r="8" spans="1:10" ht="15" customHeight="1" thickBot="1">
      <c r="A8" s="79" t="s">
        <v>17</v>
      </c>
      <c r="B8" s="39" t="s">
        <v>29</v>
      </c>
      <c r="C8" s="108" t="s">
        <v>66</v>
      </c>
      <c r="D8" s="109"/>
      <c r="E8" s="105"/>
      <c r="F8" s="30"/>
      <c r="G8" s="19">
        <v>1</v>
      </c>
      <c r="H8" s="20">
        <f>F8*G8</f>
        <v>0</v>
      </c>
      <c r="I8" s="20">
        <f>J8-H8</f>
        <v>0</v>
      </c>
      <c r="J8" s="21">
        <f>H8*1.21</f>
        <v>0</v>
      </c>
    </row>
    <row r="9" spans="1:10" ht="15" customHeight="1">
      <c r="A9" s="101"/>
      <c r="B9" s="42" t="s">
        <v>18</v>
      </c>
      <c r="C9" s="38" t="s">
        <v>19</v>
      </c>
      <c r="D9" s="25"/>
      <c r="E9" s="106"/>
      <c r="F9" s="59"/>
      <c r="G9" s="60"/>
      <c r="H9" s="60"/>
      <c r="I9" s="60"/>
      <c r="J9" s="61"/>
    </row>
    <row r="10" spans="1:10" ht="15" customHeight="1">
      <c r="A10" s="101"/>
      <c r="B10" s="43" t="s">
        <v>13</v>
      </c>
      <c r="C10" s="13" t="s">
        <v>31</v>
      </c>
      <c r="D10" s="26"/>
      <c r="E10" s="106"/>
      <c r="F10" s="62"/>
      <c r="G10" s="63"/>
      <c r="H10" s="63"/>
      <c r="I10" s="63"/>
      <c r="J10" s="64"/>
    </row>
    <row r="11" spans="1:10" ht="30">
      <c r="A11" s="101"/>
      <c r="B11" s="43" t="s">
        <v>20</v>
      </c>
      <c r="C11" s="14" t="s">
        <v>38</v>
      </c>
      <c r="D11" s="26"/>
      <c r="E11" s="106"/>
      <c r="F11" s="62"/>
      <c r="G11" s="63"/>
      <c r="H11" s="63"/>
      <c r="I11" s="63"/>
      <c r="J11" s="64"/>
    </row>
    <row r="12" spans="1:10" ht="15">
      <c r="A12" s="101"/>
      <c r="B12" s="43" t="s">
        <v>53</v>
      </c>
      <c r="C12" s="14" t="s">
        <v>54</v>
      </c>
      <c r="D12" s="26"/>
      <c r="E12" s="106"/>
      <c r="F12" s="62"/>
      <c r="G12" s="63"/>
      <c r="H12" s="63"/>
      <c r="I12" s="63"/>
      <c r="J12" s="64"/>
    </row>
    <row r="13" spans="1:10" ht="15" customHeight="1">
      <c r="A13" s="101"/>
      <c r="B13" s="43" t="s">
        <v>16</v>
      </c>
      <c r="C13" s="14" t="s">
        <v>32</v>
      </c>
      <c r="D13" s="26"/>
      <c r="E13" s="106"/>
      <c r="F13" s="62"/>
      <c r="G13" s="63"/>
      <c r="H13" s="63"/>
      <c r="I13" s="63"/>
      <c r="J13" s="64"/>
    </row>
    <row r="14" spans="1:10" ht="15" customHeight="1">
      <c r="A14" s="101"/>
      <c r="B14" s="43" t="s">
        <v>27</v>
      </c>
      <c r="C14" s="13" t="s">
        <v>28</v>
      </c>
      <c r="D14" s="26"/>
      <c r="E14" s="106"/>
      <c r="F14" s="62"/>
      <c r="G14" s="63"/>
      <c r="H14" s="63"/>
      <c r="I14" s="63"/>
      <c r="J14" s="64"/>
    </row>
    <row r="15" spans="1:10" ht="15" customHeight="1">
      <c r="A15" s="101"/>
      <c r="B15" s="43" t="s">
        <v>55</v>
      </c>
      <c r="C15" s="13" t="s">
        <v>52</v>
      </c>
      <c r="D15" s="26"/>
      <c r="E15" s="106"/>
      <c r="F15" s="62"/>
      <c r="G15" s="63"/>
      <c r="H15" s="63"/>
      <c r="I15" s="63"/>
      <c r="J15" s="64"/>
    </row>
    <row r="16" spans="1:10" s="6" customFormat="1" ht="15" customHeight="1">
      <c r="A16" s="101"/>
      <c r="B16" s="43" t="s">
        <v>21</v>
      </c>
      <c r="C16" s="14" t="s">
        <v>33</v>
      </c>
      <c r="D16" s="27"/>
      <c r="E16" s="106"/>
      <c r="F16" s="62"/>
      <c r="G16" s="63"/>
      <c r="H16" s="63"/>
      <c r="I16" s="63"/>
      <c r="J16" s="64"/>
    </row>
    <row r="17" spans="1:10" s="6" customFormat="1" ht="44.25" customHeight="1">
      <c r="A17" s="101"/>
      <c r="B17" s="43" t="s">
        <v>14</v>
      </c>
      <c r="C17" s="14" t="s">
        <v>56</v>
      </c>
      <c r="D17" s="27"/>
      <c r="E17" s="106"/>
      <c r="F17" s="62"/>
      <c r="G17" s="63"/>
      <c r="H17" s="63"/>
      <c r="I17" s="63"/>
      <c r="J17" s="64"/>
    </row>
    <row r="18" spans="1:10" s="6" customFormat="1" ht="15">
      <c r="A18" s="101"/>
      <c r="B18" s="43" t="s">
        <v>15</v>
      </c>
      <c r="C18" s="22" t="s">
        <v>36</v>
      </c>
      <c r="D18" s="27"/>
      <c r="E18" s="106"/>
      <c r="F18" s="62"/>
      <c r="G18" s="63"/>
      <c r="H18" s="63"/>
      <c r="I18" s="63"/>
      <c r="J18" s="64"/>
    </row>
    <row r="19" spans="1:10" s="6" customFormat="1" ht="15">
      <c r="A19" s="101"/>
      <c r="B19" s="43" t="s">
        <v>22</v>
      </c>
      <c r="C19" s="13" t="s">
        <v>41</v>
      </c>
      <c r="D19" s="27"/>
      <c r="E19" s="106"/>
      <c r="F19" s="62"/>
      <c r="G19" s="63"/>
      <c r="H19" s="63"/>
      <c r="I19" s="63"/>
      <c r="J19" s="64"/>
    </row>
    <row r="20" spans="1:10" s="6" customFormat="1" ht="15">
      <c r="A20" s="101"/>
      <c r="B20" s="43" t="s">
        <v>23</v>
      </c>
      <c r="C20" s="13" t="s">
        <v>34</v>
      </c>
      <c r="D20" s="27"/>
      <c r="E20" s="106"/>
      <c r="F20" s="62"/>
      <c r="G20" s="63"/>
      <c r="H20" s="63"/>
      <c r="I20" s="63"/>
      <c r="J20" s="64"/>
    </row>
    <row r="21" spans="1:10" s="6" customFormat="1" ht="105">
      <c r="A21" s="101"/>
      <c r="B21" s="43" t="s">
        <v>39</v>
      </c>
      <c r="C21" s="14" t="s">
        <v>40</v>
      </c>
      <c r="D21" s="27"/>
      <c r="E21" s="106"/>
      <c r="F21" s="62"/>
      <c r="G21" s="63"/>
      <c r="H21" s="63"/>
      <c r="I21" s="63"/>
      <c r="J21" s="64"/>
    </row>
    <row r="22" spans="1:10" s="6" customFormat="1" ht="15">
      <c r="A22" s="101"/>
      <c r="B22" s="43" t="s">
        <v>26</v>
      </c>
      <c r="C22" s="13" t="s">
        <v>51</v>
      </c>
      <c r="D22" s="28"/>
      <c r="E22" s="106"/>
      <c r="F22" s="62"/>
      <c r="G22" s="63"/>
      <c r="H22" s="63"/>
      <c r="I22" s="63"/>
      <c r="J22" s="64"/>
    </row>
    <row r="23" spans="1:10" s="6" customFormat="1" ht="15">
      <c r="A23" s="101"/>
      <c r="B23" s="44" t="s">
        <v>37</v>
      </c>
      <c r="C23" s="23" t="s">
        <v>12</v>
      </c>
      <c r="D23" s="28"/>
      <c r="E23" s="106"/>
      <c r="F23" s="62"/>
      <c r="G23" s="63"/>
      <c r="H23" s="63"/>
      <c r="I23" s="63"/>
      <c r="J23" s="64"/>
    </row>
    <row r="24" spans="1:10" s="6" customFormat="1" ht="15">
      <c r="A24" s="101"/>
      <c r="B24" s="44" t="s">
        <v>57</v>
      </c>
      <c r="C24" s="23" t="s">
        <v>58</v>
      </c>
      <c r="D24" s="28"/>
      <c r="E24" s="106"/>
      <c r="F24" s="62"/>
      <c r="G24" s="63"/>
      <c r="H24" s="63"/>
      <c r="I24" s="63"/>
      <c r="J24" s="64"/>
    </row>
    <row r="25" spans="1:10" s="6" customFormat="1" ht="15.75" thickBot="1">
      <c r="A25" s="80"/>
      <c r="B25" s="45" t="s">
        <v>24</v>
      </c>
      <c r="C25" s="34" t="s">
        <v>35</v>
      </c>
      <c r="D25" s="35"/>
      <c r="E25" s="107"/>
      <c r="F25" s="65"/>
      <c r="G25" s="66"/>
      <c r="H25" s="66"/>
      <c r="I25" s="66"/>
      <c r="J25" s="67"/>
    </row>
    <row r="26" spans="1:10" s="6" customFormat="1" ht="15.75" thickBot="1">
      <c r="A26" s="102" t="s">
        <v>59</v>
      </c>
      <c r="B26" s="39" t="s">
        <v>29</v>
      </c>
      <c r="C26" s="110" t="s">
        <v>50</v>
      </c>
      <c r="D26" s="111"/>
      <c r="E26" s="105"/>
      <c r="F26" s="30"/>
      <c r="G26" s="19">
        <v>1</v>
      </c>
      <c r="H26" s="20">
        <f>F26*G26</f>
        <v>0</v>
      </c>
      <c r="I26" s="20">
        <f>J26-H26</f>
        <v>0</v>
      </c>
      <c r="J26" s="21">
        <f>H26*1.21</f>
        <v>0</v>
      </c>
    </row>
    <row r="27" spans="1:10" s="6" customFormat="1" ht="15">
      <c r="A27" s="103"/>
      <c r="B27" s="16" t="s">
        <v>30</v>
      </c>
      <c r="C27" s="17" t="s">
        <v>12</v>
      </c>
      <c r="D27" s="29"/>
      <c r="E27" s="106"/>
      <c r="F27" s="89"/>
      <c r="G27" s="90"/>
      <c r="H27" s="90"/>
      <c r="I27" s="90"/>
      <c r="J27" s="91"/>
    </row>
    <row r="28" spans="1:10" s="6" customFormat="1" ht="15">
      <c r="A28" s="103"/>
      <c r="B28" s="18" t="s">
        <v>42</v>
      </c>
      <c r="C28" s="15" t="s">
        <v>12</v>
      </c>
      <c r="D28" s="27"/>
      <c r="E28" s="106"/>
      <c r="F28" s="92"/>
      <c r="G28" s="93"/>
      <c r="H28" s="93"/>
      <c r="I28" s="93"/>
      <c r="J28" s="94"/>
    </row>
    <row r="29" spans="1:10" s="6" customFormat="1" ht="30">
      <c r="A29" s="103"/>
      <c r="B29" s="47" t="s">
        <v>43</v>
      </c>
      <c r="C29" s="15" t="s">
        <v>12</v>
      </c>
      <c r="D29" s="27"/>
      <c r="E29" s="106"/>
      <c r="F29" s="92"/>
      <c r="G29" s="93"/>
      <c r="H29" s="93"/>
      <c r="I29" s="93"/>
      <c r="J29" s="94"/>
    </row>
    <row r="30" spans="1:10" s="6" customFormat="1" ht="15.75" thickBot="1">
      <c r="A30" s="104"/>
      <c r="B30" s="46" t="s">
        <v>24</v>
      </c>
      <c r="C30" s="36" t="s">
        <v>25</v>
      </c>
      <c r="D30" s="37"/>
      <c r="E30" s="107"/>
      <c r="F30" s="95"/>
      <c r="G30" s="96"/>
      <c r="H30" s="96"/>
      <c r="I30" s="96"/>
      <c r="J30" s="97"/>
    </row>
    <row r="31" spans="1:10" s="6" customFormat="1" ht="15.75" thickBot="1">
      <c r="A31" s="102" t="s">
        <v>44</v>
      </c>
      <c r="B31" s="39" t="s">
        <v>29</v>
      </c>
      <c r="C31" s="108" t="s">
        <v>49</v>
      </c>
      <c r="D31" s="109"/>
      <c r="E31" s="112"/>
      <c r="F31" s="30"/>
      <c r="G31" s="19">
        <v>1</v>
      </c>
      <c r="H31" s="20">
        <f>F31*G31</f>
        <v>0</v>
      </c>
      <c r="I31" s="20">
        <f>J31-H31</f>
        <v>0</v>
      </c>
      <c r="J31" s="21">
        <f>H31*1.21</f>
        <v>0</v>
      </c>
    </row>
    <row r="32" spans="1:10" s="6" customFormat="1" ht="15.75" thickBot="1">
      <c r="A32" s="104"/>
      <c r="B32" s="46" t="s">
        <v>45</v>
      </c>
      <c r="C32" s="36" t="s">
        <v>46</v>
      </c>
      <c r="D32" s="37"/>
      <c r="E32" s="113"/>
      <c r="F32" s="98"/>
      <c r="G32" s="99"/>
      <c r="H32" s="99"/>
      <c r="I32" s="99"/>
      <c r="J32" s="100"/>
    </row>
    <row r="33" spans="1:10" s="6" customFormat="1" ht="18" customHeight="1" thickBot="1">
      <c r="A33" s="79" t="s">
        <v>47</v>
      </c>
      <c r="B33" s="39" t="s">
        <v>29</v>
      </c>
      <c r="C33" s="108" t="s">
        <v>48</v>
      </c>
      <c r="D33" s="109"/>
      <c r="E33" s="112"/>
      <c r="F33" s="30"/>
      <c r="G33" s="19">
        <v>1</v>
      </c>
      <c r="H33" s="20">
        <f>F33*G33</f>
        <v>0</v>
      </c>
      <c r="I33" s="20">
        <f>J33-H33</f>
        <v>0</v>
      </c>
      <c r="J33" s="21">
        <f>H33*1.21</f>
        <v>0</v>
      </c>
    </row>
    <row r="34" spans="1:10" s="6" customFormat="1" ht="75.75" thickBot="1">
      <c r="A34" s="80"/>
      <c r="B34" s="40" t="s">
        <v>60</v>
      </c>
      <c r="C34" s="41" t="s">
        <v>12</v>
      </c>
      <c r="D34" s="37"/>
      <c r="E34" s="113"/>
      <c r="F34" s="48"/>
      <c r="G34" s="19"/>
      <c r="H34" s="20">
        <f>F34*G34</f>
        <v>0</v>
      </c>
      <c r="I34" s="20">
        <f>J34-H34</f>
        <v>0</v>
      </c>
      <c r="J34" s="21">
        <f>H34*1.21</f>
        <v>0</v>
      </c>
    </row>
    <row r="35" spans="1:10" ht="15.75" thickBot="1">
      <c r="A35" s="3"/>
      <c r="B35" s="4"/>
      <c r="C35" s="4"/>
      <c r="D35" s="5"/>
      <c r="E35" s="5"/>
      <c r="F35" s="81" t="s">
        <v>7</v>
      </c>
      <c r="G35" s="82"/>
      <c r="H35" s="49">
        <f>SUM(H8:H34)</f>
        <v>0</v>
      </c>
      <c r="I35" s="50">
        <f>SUM(I8:I34)</f>
        <v>0</v>
      </c>
      <c r="J35" s="51">
        <f>SUM(J8:J34)</f>
        <v>0</v>
      </c>
    </row>
    <row r="36" spans="1:4" ht="30" customHeight="1">
      <c r="A36" s="69" t="s">
        <v>62</v>
      </c>
      <c r="B36" s="68" t="s">
        <v>64</v>
      </c>
      <c r="C36" s="68"/>
      <c r="D36" s="53" t="s">
        <v>63</v>
      </c>
    </row>
    <row r="37" spans="1:4" ht="15.75" thickBot="1">
      <c r="A37" s="70"/>
      <c r="B37" s="52" t="s">
        <v>65</v>
      </c>
      <c r="C37" s="52"/>
      <c r="D37" s="54" t="s">
        <v>63</v>
      </c>
    </row>
    <row r="40" ht="15">
      <c r="A40" s="24"/>
    </row>
    <row r="41" ht="15.75" customHeight="1">
      <c r="A41" s="24"/>
    </row>
  </sheetData>
  <mergeCells count="26">
    <mergeCell ref="A2:J3"/>
    <mergeCell ref="F27:J30"/>
    <mergeCell ref="F32:J32"/>
    <mergeCell ref="A8:A25"/>
    <mergeCell ref="A26:A30"/>
    <mergeCell ref="A31:A32"/>
    <mergeCell ref="E26:E30"/>
    <mergeCell ref="C8:D8"/>
    <mergeCell ref="C26:D26"/>
    <mergeCell ref="C31:D31"/>
    <mergeCell ref="E31:E32"/>
    <mergeCell ref="E8:E25"/>
    <mergeCell ref="B6:C6"/>
    <mergeCell ref="D6:D7"/>
    <mergeCell ref="F9:J25"/>
    <mergeCell ref="B36:C36"/>
    <mergeCell ref="A36:A37"/>
    <mergeCell ref="F6:F7"/>
    <mergeCell ref="I6:I7"/>
    <mergeCell ref="J6:J7"/>
    <mergeCell ref="G6:G7"/>
    <mergeCell ref="H6:H7"/>
    <mergeCell ref="A33:A34"/>
    <mergeCell ref="F35:G35"/>
    <mergeCell ref="C33:D33"/>
    <mergeCell ref="E33:E34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2022-11-08T11:15:11Z</dcterms:modified>
  <cp:category/>
  <cp:version/>
  <cp:contentType/>
  <cp:contentStatus/>
</cp:coreProperties>
</file>